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W:\_DOC\doc\gaji\2025\01\"/>
    </mc:Choice>
  </mc:AlternateContent>
  <xr:revisionPtr revIDLastSave="0" documentId="13_ncr:1_{052FB99C-6385-48D3-AD17-1C56648AC969}" xr6:coauthVersionLast="45" xr6:coauthVersionMax="45" xr10:uidLastSave="{00000000-0000-0000-0000-000000000000}"/>
  <bookViews>
    <workbookView xWindow="4500" yWindow="6060" windowWidth="23940" windowHeight="10920" xr2:uid="{00000000-000D-0000-FFFF-FFFF00000000}"/>
  </bookViews>
  <sheets>
    <sheet name="Desember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3" i="1" l="1"/>
  <c r="H189" i="1"/>
  <c r="I189" i="1" s="1"/>
  <c r="J189" i="1" s="1"/>
  <c r="K189" i="1" s="1"/>
  <c r="G189" i="1"/>
  <c r="I188" i="1"/>
  <c r="J188" i="1" s="1"/>
  <c r="K188" i="1" s="1"/>
  <c r="H188" i="1"/>
  <c r="G188" i="1"/>
  <c r="H187" i="1"/>
  <c r="G187" i="1"/>
  <c r="I187" i="1" s="1"/>
  <c r="J187" i="1" s="1"/>
  <c r="K187" i="1" s="1"/>
  <c r="H186" i="1"/>
  <c r="G186" i="1"/>
  <c r="I186" i="1" s="1"/>
  <c r="J186" i="1" s="1"/>
  <c r="K186" i="1" s="1"/>
  <c r="H185" i="1"/>
  <c r="I185" i="1" s="1"/>
  <c r="J185" i="1" s="1"/>
  <c r="K185" i="1" s="1"/>
  <c r="G185" i="1"/>
  <c r="I184" i="1"/>
  <c r="J184" i="1" s="1"/>
  <c r="K184" i="1" s="1"/>
  <c r="H184" i="1"/>
  <c r="G184" i="1"/>
  <c r="H183" i="1"/>
  <c r="G183" i="1"/>
  <c r="I183" i="1" s="1"/>
  <c r="J183" i="1" s="1"/>
  <c r="K183" i="1" s="1"/>
  <c r="H182" i="1"/>
  <c r="I182" i="1" s="1"/>
  <c r="J182" i="1" s="1"/>
  <c r="K182" i="1" s="1"/>
  <c r="G182" i="1"/>
  <c r="I181" i="1"/>
  <c r="J181" i="1" s="1"/>
  <c r="K181" i="1" s="1"/>
  <c r="H181" i="1"/>
  <c r="G181" i="1"/>
  <c r="H180" i="1"/>
  <c r="G180" i="1"/>
  <c r="I180" i="1" s="1"/>
  <c r="J180" i="1" s="1"/>
  <c r="K180" i="1" s="1"/>
  <c r="K179" i="1"/>
  <c r="H179" i="1"/>
  <c r="G179" i="1"/>
  <c r="I179" i="1" s="1"/>
  <c r="J179" i="1" s="1"/>
  <c r="H178" i="1"/>
  <c r="I178" i="1" s="1"/>
  <c r="J178" i="1" s="1"/>
  <c r="K178" i="1" s="1"/>
  <c r="G178" i="1"/>
  <c r="H177" i="1"/>
  <c r="G177" i="1"/>
  <c r="I177" i="1" s="1"/>
  <c r="J177" i="1" s="1"/>
  <c r="K177" i="1" s="1"/>
  <c r="K176" i="1"/>
  <c r="H176" i="1"/>
  <c r="G176" i="1"/>
  <c r="I176" i="1" s="1"/>
  <c r="J176" i="1" s="1"/>
  <c r="H175" i="1"/>
  <c r="I175" i="1" s="1"/>
  <c r="J175" i="1" s="1"/>
  <c r="K175" i="1" s="1"/>
  <c r="G175" i="1"/>
  <c r="I174" i="1"/>
  <c r="J174" i="1" s="1"/>
  <c r="K174" i="1" s="1"/>
  <c r="H174" i="1"/>
  <c r="G174" i="1"/>
  <c r="J173" i="1"/>
  <c r="K173" i="1" s="1"/>
  <c r="H173" i="1"/>
  <c r="G173" i="1"/>
  <c r="I173" i="1" s="1"/>
  <c r="K172" i="1"/>
  <c r="H172" i="1"/>
  <c r="G172" i="1"/>
  <c r="I172" i="1" s="1"/>
  <c r="J172" i="1" s="1"/>
  <c r="I171" i="1"/>
  <c r="J171" i="1" s="1"/>
  <c r="K171" i="1" s="1"/>
  <c r="H171" i="1"/>
  <c r="G171" i="1"/>
  <c r="H170" i="1"/>
  <c r="G170" i="1"/>
  <c r="I170" i="1" s="1"/>
  <c r="J170" i="1" s="1"/>
  <c r="K170" i="1" s="1"/>
  <c r="K169" i="1"/>
  <c r="H169" i="1"/>
  <c r="G169" i="1"/>
  <c r="I169" i="1" s="1"/>
  <c r="J169" i="1" s="1"/>
  <c r="H168" i="1"/>
  <c r="I168" i="1" s="1"/>
  <c r="J168" i="1" s="1"/>
  <c r="K168" i="1" s="1"/>
  <c r="G168" i="1"/>
  <c r="I167" i="1"/>
  <c r="J167" i="1" s="1"/>
  <c r="K167" i="1" s="1"/>
  <c r="H167" i="1"/>
  <c r="G167" i="1"/>
  <c r="J166" i="1"/>
  <c r="K166" i="1" s="1"/>
  <c r="H166" i="1"/>
  <c r="G166" i="1"/>
  <c r="I166" i="1" s="1"/>
  <c r="I165" i="1"/>
  <c r="J165" i="1" s="1"/>
  <c r="K165" i="1" s="1"/>
  <c r="H165" i="1"/>
  <c r="G165" i="1"/>
  <c r="I164" i="1"/>
  <c r="J164" i="1" s="1"/>
  <c r="K164" i="1" s="1"/>
  <c r="H164" i="1"/>
  <c r="G164" i="1"/>
  <c r="J163" i="1"/>
  <c r="K163" i="1" s="1"/>
  <c r="H163" i="1"/>
  <c r="G163" i="1"/>
  <c r="I163" i="1" s="1"/>
  <c r="J162" i="1"/>
  <c r="H162" i="1"/>
  <c r="G162" i="1"/>
  <c r="I162" i="1" s="1"/>
  <c r="H161" i="1"/>
  <c r="G161" i="1"/>
  <c r="I161" i="1" s="1"/>
  <c r="J161" i="1" s="1"/>
  <c r="K161" i="1" s="1"/>
  <c r="H160" i="1"/>
  <c r="I160" i="1" s="1"/>
  <c r="J160" i="1" s="1"/>
  <c r="K160" i="1" s="1"/>
  <c r="G160" i="1"/>
  <c r="H159" i="1"/>
  <c r="G159" i="1"/>
  <c r="I159" i="1" s="1"/>
  <c r="J159" i="1" s="1"/>
  <c r="K159" i="1" s="1"/>
  <c r="K158" i="1"/>
  <c r="H158" i="1"/>
  <c r="G158" i="1"/>
  <c r="I158" i="1" s="1"/>
  <c r="J158" i="1" s="1"/>
  <c r="H157" i="1"/>
  <c r="I157" i="1" s="1"/>
  <c r="J157" i="1" s="1"/>
  <c r="K157" i="1" s="1"/>
  <c r="G157" i="1"/>
  <c r="I156" i="1"/>
  <c r="J156" i="1" s="1"/>
  <c r="K156" i="1" s="1"/>
  <c r="H156" i="1"/>
  <c r="G156" i="1"/>
  <c r="J155" i="1"/>
  <c r="K155" i="1" s="1"/>
  <c r="H155" i="1"/>
  <c r="G155" i="1"/>
  <c r="I155" i="1" s="1"/>
  <c r="H154" i="1"/>
  <c r="G154" i="1"/>
  <c r="I154" i="1" s="1"/>
  <c r="J154" i="1" s="1"/>
  <c r="K154" i="1" s="1"/>
  <c r="I153" i="1"/>
  <c r="J153" i="1" s="1"/>
  <c r="K153" i="1" s="1"/>
  <c r="H153" i="1"/>
  <c r="G153" i="1"/>
  <c r="H152" i="1"/>
  <c r="G152" i="1"/>
  <c r="I152" i="1" s="1"/>
  <c r="J152" i="1" s="1"/>
  <c r="K152" i="1" s="1"/>
  <c r="H151" i="1"/>
  <c r="G151" i="1"/>
  <c r="I151" i="1" s="1"/>
  <c r="J151" i="1" s="1"/>
  <c r="K151" i="1" s="1"/>
  <c r="I150" i="1"/>
  <c r="J150" i="1" s="1"/>
  <c r="K150" i="1" s="1"/>
  <c r="H150" i="1"/>
  <c r="G150" i="1"/>
  <c r="I149" i="1"/>
  <c r="J149" i="1" s="1"/>
  <c r="K149" i="1" s="1"/>
  <c r="H149" i="1"/>
  <c r="G149" i="1"/>
  <c r="J148" i="1"/>
  <c r="K148" i="1" s="1"/>
  <c r="H148" i="1"/>
  <c r="G148" i="1"/>
  <c r="I148" i="1" s="1"/>
  <c r="I147" i="1"/>
  <c r="J147" i="1" s="1"/>
  <c r="K147" i="1" s="1"/>
  <c r="H147" i="1"/>
  <c r="G147" i="1"/>
  <c r="I146" i="1"/>
  <c r="J146" i="1" s="1"/>
  <c r="K146" i="1" s="1"/>
  <c r="H146" i="1"/>
  <c r="G146" i="1"/>
  <c r="J145" i="1"/>
  <c r="K145" i="1" s="1"/>
  <c r="H145" i="1"/>
  <c r="G145" i="1"/>
  <c r="I145" i="1" s="1"/>
  <c r="H144" i="1"/>
  <c r="G144" i="1"/>
  <c r="H143" i="1"/>
  <c r="I143" i="1" s="1"/>
  <c r="J143" i="1" s="1"/>
  <c r="K143" i="1" s="1"/>
  <c r="G143" i="1"/>
  <c r="I142" i="1"/>
  <c r="J142" i="1" s="1"/>
  <c r="K142" i="1" s="1"/>
  <c r="H142" i="1"/>
  <c r="G142" i="1"/>
  <c r="H141" i="1"/>
  <c r="G141" i="1"/>
  <c r="I141" i="1" s="1"/>
  <c r="J141" i="1" s="1"/>
  <c r="K141" i="1" s="1"/>
  <c r="H140" i="1"/>
  <c r="I140" i="1" s="1"/>
  <c r="J140" i="1" s="1"/>
  <c r="K140" i="1" s="1"/>
  <c r="G140" i="1"/>
  <c r="J139" i="1"/>
  <c r="K139" i="1" s="1"/>
  <c r="I139" i="1"/>
  <c r="H139" i="1"/>
  <c r="G139" i="1"/>
  <c r="H138" i="1"/>
  <c r="G138" i="1"/>
  <c r="I138" i="1" s="1"/>
  <c r="J138" i="1" s="1"/>
  <c r="K138" i="1" s="1"/>
  <c r="K137" i="1"/>
  <c r="H137" i="1"/>
  <c r="G137" i="1"/>
  <c r="I137" i="1" s="1"/>
  <c r="J137" i="1" s="1"/>
  <c r="H136" i="1"/>
  <c r="G136" i="1"/>
  <c r="I136" i="1" s="1"/>
  <c r="J136" i="1" s="1"/>
  <c r="I135" i="1"/>
  <c r="J135" i="1" s="1"/>
  <c r="K135" i="1" s="1"/>
  <c r="H135" i="1"/>
  <c r="G135" i="1"/>
  <c r="H134" i="1"/>
  <c r="G134" i="1"/>
  <c r="I134" i="1" s="1"/>
  <c r="J134" i="1" s="1"/>
  <c r="K134" i="1" s="1"/>
  <c r="H133" i="1"/>
  <c r="G133" i="1"/>
  <c r="I133" i="1" s="1"/>
  <c r="J133" i="1" s="1"/>
  <c r="K133" i="1" s="1"/>
  <c r="I132" i="1"/>
  <c r="J132" i="1" s="1"/>
  <c r="K132" i="1" s="1"/>
  <c r="H132" i="1"/>
  <c r="G132" i="1"/>
  <c r="I131" i="1"/>
  <c r="J131" i="1" s="1"/>
  <c r="K131" i="1" s="1"/>
  <c r="H131" i="1"/>
  <c r="G131" i="1"/>
  <c r="J130" i="1"/>
  <c r="K130" i="1" s="1"/>
  <c r="H130" i="1"/>
  <c r="G130" i="1"/>
  <c r="I130" i="1" s="1"/>
  <c r="I129" i="1"/>
  <c r="J129" i="1" s="1"/>
  <c r="K129" i="1" s="1"/>
  <c r="H129" i="1"/>
  <c r="G129" i="1"/>
  <c r="I128" i="1"/>
  <c r="J128" i="1" s="1"/>
  <c r="K128" i="1" s="1"/>
  <c r="H128" i="1"/>
  <c r="G128" i="1"/>
  <c r="J127" i="1"/>
  <c r="K127" i="1" s="1"/>
  <c r="H127" i="1"/>
  <c r="G127" i="1"/>
  <c r="I127" i="1" s="1"/>
  <c r="H126" i="1"/>
  <c r="G126" i="1"/>
  <c r="H125" i="1"/>
  <c r="I125" i="1" s="1"/>
  <c r="J125" i="1" s="1"/>
  <c r="K125" i="1" s="1"/>
  <c r="G125" i="1"/>
  <c r="I124" i="1"/>
  <c r="J124" i="1" s="1"/>
  <c r="K124" i="1" s="1"/>
  <c r="H124" i="1"/>
  <c r="G124" i="1"/>
  <c r="H123" i="1"/>
  <c r="G123" i="1"/>
  <c r="I123" i="1" s="1"/>
  <c r="J123" i="1" s="1"/>
  <c r="K123" i="1" s="1"/>
  <c r="H122" i="1"/>
  <c r="I122" i="1" s="1"/>
  <c r="J122" i="1" s="1"/>
  <c r="K122" i="1" s="1"/>
  <c r="G122" i="1"/>
  <c r="J121" i="1"/>
  <c r="K121" i="1" s="1"/>
  <c r="I121" i="1"/>
  <c r="H121" i="1"/>
  <c r="G121" i="1"/>
  <c r="H120" i="1"/>
  <c r="G120" i="1"/>
  <c r="I120" i="1" s="1"/>
  <c r="J120" i="1" s="1"/>
  <c r="K120" i="1" s="1"/>
  <c r="K119" i="1"/>
  <c r="H119" i="1"/>
  <c r="G119" i="1"/>
  <c r="I119" i="1" s="1"/>
  <c r="J119" i="1" s="1"/>
  <c r="H118" i="1"/>
  <c r="I118" i="1" s="1"/>
  <c r="J118" i="1" s="1"/>
  <c r="K118" i="1" s="1"/>
  <c r="G118" i="1"/>
  <c r="J117" i="1"/>
  <c r="K117" i="1" s="1"/>
  <c r="H117" i="1"/>
  <c r="G117" i="1"/>
  <c r="I117" i="1" s="1"/>
  <c r="H116" i="1"/>
  <c r="G116" i="1"/>
  <c r="I116" i="1" s="1"/>
  <c r="J116" i="1" s="1"/>
  <c r="K116" i="1" s="1"/>
  <c r="I115" i="1"/>
  <c r="J115" i="1" s="1"/>
  <c r="K115" i="1" s="1"/>
  <c r="H115" i="1"/>
  <c r="G115" i="1"/>
  <c r="J114" i="1"/>
  <c r="K114" i="1" s="1"/>
  <c r="I114" i="1"/>
  <c r="H114" i="1"/>
  <c r="G114" i="1"/>
  <c r="H113" i="1"/>
  <c r="G113" i="1"/>
  <c r="I113" i="1" s="1"/>
  <c r="J113" i="1" s="1"/>
  <c r="K113" i="1" s="1"/>
  <c r="H112" i="1"/>
  <c r="G112" i="1"/>
  <c r="I111" i="1"/>
  <c r="J111" i="1" s="1"/>
  <c r="K111" i="1" s="1"/>
  <c r="H111" i="1"/>
  <c r="G111" i="1"/>
  <c r="J110" i="1"/>
  <c r="K110" i="1" s="1"/>
  <c r="H110" i="1"/>
  <c r="G110" i="1"/>
  <c r="I110" i="1" s="1"/>
  <c r="H109" i="1"/>
  <c r="G109" i="1"/>
  <c r="H108" i="1"/>
  <c r="I108" i="1" s="1"/>
  <c r="J108" i="1" s="1"/>
  <c r="K108" i="1" s="1"/>
  <c r="G108" i="1"/>
  <c r="J107" i="1"/>
  <c r="K107" i="1" s="1"/>
  <c r="I107" i="1"/>
  <c r="H107" i="1"/>
  <c r="G107" i="1"/>
  <c r="H106" i="1"/>
  <c r="G106" i="1"/>
  <c r="I106" i="1" s="1"/>
  <c r="J106" i="1" s="1"/>
  <c r="K106" i="1" s="1"/>
  <c r="H105" i="1"/>
  <c r="I105" i="1" s="1"/>
  <c r="J105" i="1" s="1"/>
  <c r="K105" i="1" s="1"/>
  <c r="G105" i="1"/>
  <c r="J104" i="1"/>
  <c r="K104" i="1" s="1"/>
  <c r="I104" i="1"/>
  <c r="H104" i="1"/>
  <c r="G104" i="1"/>
  <c r="J103" i="1"/>
  <c r="I103" i="1"/>
  <c r="H103" i="1"/>
  <c r="G103" i="1"/>
  <c r="H102" i="1"/>
  <c r="G102" i="1"/>
  <c r="I102" i="1" s="1"/>
  <c r="J102" i="1" s="1"/>
  <c r="K102" i="1" s="1"/>
  <c r="H101" i="1"/>
  <c r="G101" i="1"/>
  <c r="I101" i="1" s="1"/>
  <c r="J101" i="1" s="1"/>
  <c r="H100" i="1"/>
  <c r="G100" i="1"/>
  <c r="I99" i="1"/>
  <c r="J99" i="1" s="1"/>
  <c r="K99" i="1" s="1"/>
  <c r="H99" i="1"/>
  <c r="G99" i="1"/>
  <c r="J98" i="1"/>
  <c r="K98" i="1" s="1"/>
  <c r="H98" i="1"/>
  <c r="G98" i="1"/>
  <c r="I98" i="1" s="1"/>
  <c r="H97" i="1"/>
  <c r="G97" i="1"/>
  <c r="H96" i="1"/>
  <c r="I96" i="1" s="1"/>
  <c r="J96" i="1" s="1"/>
  <c r="K96" i="1" s="1"/>
  <c r="G96" i="1"/>
  <c r="J95" i="1"/>
  <c r="K95" i="1" s="1"/>
  <c r="I95" i="1"/>
  <c r="H95" i="1"/>
  <c r="G95" i="1"/>
  <c r="H94" i="1"/>
  <c r="G94" i="1"/>
  <c r="I94" i="1" s="1"/>
  <c r="J94" i="1" s="1"/>
  <c r="K94" i="1" s="1"/>
  <c r="H93" i="1"/>
  <c r="I93" i="1" s="1"/>
  <c r="J93" i="1" s="1"/>
  <c r="K93" i="1" s="1"/>
  <c r="G93" i="1"/>
  <c r="J92" i="1"/>
  <c r="K92" i="1" s="1"/>
  <c r="I92" i="1"/>
  <c r="H92" i="1"/>
  <c r="G92" i="1"/>
  <c r="H91" i="1"/>
  <c r="G91" i="1"/>
  <c r="I91" i="1" s="1"/>
  <c r="J91" i="1" s="1"/>
  <c r="K91" i="1" s="1"/>
  <c r="H90" i="1"/>
  <c r="G90" i="1"/>
  <c r="I90" i="1" s="1"/>
  <c r="J90" i="1" s="1"/>
  <c r="K90" i="1" s="1"/>
  <c r="I89" i="1"/>
  <c r="J89" i="1" s="1"/>
  <c r="K89" i="1" s="1"/>
  <c r="H89" i="1"/>
  <c r="G89" i="1"/>
  <c r="I88" i="1"/>
  <c r="J88" i="1" s="1"/>
  <c r="K88" i="1" s="1"/>
  <c r="H88" i="1"/>
  <c r="G88" i="1"/>
  <c r="H87" i="1"/>
  <c r="G87" i="1"/>
  <c r="H86" i="1"/>
  <c r="I86" i="1" s="1"/>
  <c r="J86" i="1" s="1"/>
  <c r="K86" i="1" s="1"/>
  <c r="G86" i="1"/>
  <c r="I85" i="1"/>
  <c r="J85" i="1" s="1"/>
  <c r="K85" i="1" s="1"/>
  <c r="H85" i="1"/>
  <c r="G85" i="1"/>
  <c r="J84" i="1"/>
  <c r="K84" i="1" s="1"/>
  <c r="H84" i="1"/>
  <c r="G84" i="1"/>
  <c r="I84" i="1" s="1"/>
  <c r="H83" i="1"/>
  <c r="I83" i="1" s="1"/>
  <c r="J83" i="1" s="1"/>
  <c r="K83" i="1" s="1"/>
  <c r="G83" i="1"/>
  <c r="H82" i="1"/>
  <c r="I82" i="1" s="1"/>
  <c r="J82" i="1" s="1"/>
  <c r="K82" i="1" s="1"/>
  <c r="G82" i="1"/>
  <c r="H81" i="1"/>
  <c r="G81" i="1"/>
  <c r="I81" i="1" s="1"/>
  <c r="J81" i="1" s="1"/>
  <c r="K81" i="1" s="1"/>
  <c r="H80" i="1"/>
  <c r="G80" i="1"/>
  <c r="I80" i="1" s="1"/>
  <c r="J80" i="1" s="1"/>
  <c r="K80" i="1" s="1"/>
  <c r="H79" i="1"/>
  <c r="I79" i="1" s="1"/>
  <c r="J79" i="1" s="1"/>
  <c r="K79" i="1" s="1"/>
  <c r="G79" i="1"/>
  <c r="I78" i="1"/>
  <c r="J78" i="1" s="1"/>
  <c r="K78" i="1" s="1"/>
  <c r="H78" i="1"/>
  <c r="G78" i="1"/>
  <c r="H77" i="1"/>
  <c r="G77" i="1"/>
  <c r="I77" i="1" s="1"/>
  <c r="J77" i="1" s="1"/>
  <c r="K77" i="1" s="1"/>
  <c r="H76" i="1"/>
  <c r="G76" i="1"/>
  <c r="I76" i="1" s="1"/>
  <c r="J76" i="1" s="1"/>
  <c r="K76" i="1" s="1"/>
  <c r="I75" i="1"/>
  <c r="J75" i="1" s="1"/>
  <c r="K75" i="1" s="1"/>
  <c r="H75" i="1"/>
  <c r="G75" i="1"/>
  <c r="H74" i="1"/>
  <c r="G74" i="1"/>
  <c r="I74" i="1" s="1"/>
  <c r="J74" i="1" s="1"/>
  <c r="K74" i="1" s="1"/>
  <c r="H73" i="1"/>
  <c r="G73" i="1"/>
  <c r="I73" i="1" s="1"/>
  <c r="J73" i="1" s="1"/>
  <c r="K73" i="1" s="1"/>
  <c r="H72" i="1"/>
  <c r="I72" i="1" s="1"/>
  <c r="J72" i="1" s="1"/>
  <c r="K72" i="1" s="1"/>
  <c r="G72" i="1"/>
  <c r="I71" i="1"/>
  <c r="J71" i="1" s="1"/>
  <c r="K71" i="1" s="1"/>
  <c r="H71" i="1"/>
  <c r="G71" i="1"/>
  <c r="H70" i="1"/>
  <c r="G70" i="1"/>
  <c r="I70" i="1" s="1"/>
  <c r="J70" i="1" s="1"/>
  <c r="K70" i="1" s="1"/>
  <c r="H69" i="1"/>
  <c r="I69" i="1" s="1"/>
  <c r="J69" i="1" s="1"/>
  <c r="K69" i="1" s="1"/>
  <c r="G69" i="1"/>
  <c r="I68" i="1"/>
  <c r="J68" i="1" s="1"/>
  <c r="K68" i="1" s="1"/>
  <c r="H68" i="1"/>
  <c r="G68" i="1"/>
  <c r="H67" i="1"/>
  <c r="G67" i="1"/>
  <c r="I67" i="1" s="1"/>
  <c r="J67" i="1" s="1"/>
  <c r="K67" i="1" s="1"/>
  <c r="H66" i="1"/>
  <c r="G66" i="1"/>
  <c r="I66" i="1" s="1"/>
  <c r="J66" i="1" s="1"/>
  <c r="K66" i="1" s="1"/>
  <c r="H65" i="1"/>
  <c r="I65" i="1" s="1"/>
  <c r="J65" i="1" s="1"/>
  <c r="K65" i="1" s="1"/>
  <c r="G65" i="1"/>
  <c r="I64" i="1"/>
  <c r="J64" i="1" s="1"/>
  <c r="K64" i="1" s="1"/>
  <c r="H64" i="1"/>
  <c r="G64" i="1"/>
  <c r="H63" i="1"/>
  <c r="G63" i="1"/>
  <c r="I63" i="1" s="1"/>
  <c r="J63" i="1" s="1"/>
  <c r="K63" i="1" s="1"/>
  <c r="H62" i="1"/>
  <c r="I62" i="1" s="1"/>
  <c r="J62" i="1" s="1"/>
  <c r="K62" i="1" s="1"/>
  <c r="G62" i="1"/>
  <c r="I61" i="1"/>
  <c r="J61" i="1" s="1"/>
  <c r="K61" i="1" s="1"/>
  <c r="H61" i="1"/>
  <c r="G61" i="1"/>
  <c r="H60" i="1"/>
  <c r="G60" i="1"/>
  <c r="I60" i="1" s="1"/>
  <c r="J60" i="1" s="1"/>
  <c r="K60" i="1" s="1"/>
  <c r="H59" i="1"/>
  <c r="G59" i="1"/>
  <c r="I59" i="1" s="1"/>
  <c r="J59" i="1" s="1"/>
  <c r="K59" i="1" s="1"/>
  <c r="H58" i="1"/>
  <c r="I58" i="1" s="1"/>
  <c r="J58" i="1" s="1"/>
  <c r="K58" i="1" s="1"/>
  <c r="G58" i="1"/>
  <c r="H57" i="1"/>
  <c r="G57" i="1"/>
  <c r="I57" i="1" s="1"/>
  <c r="J57" i="1" s="1"/>
  <c r="K57" i="1" s="1"/>
  <c r="H56" i="1"/>
  <c r="G56" i="1"/>
  <c r="I56" i="1" s="1"/>
  <c r="J56" i="1" s="1"/>
  <c r="K56" i="1" s="1"/>
  <c r="H55" i="1"/>
  <c r="I55" i="1" s="1"/>
  <c r="J55" i="1" s="1"/>
  <c r="K55" i="1" s="1"/>
  <c r="G55" i="1"/>
  <c r="I54" i="1"/>
  <c r="J54" i="1" s="1"/>
  <c r="K54" i="1" s="1"/>
  <c r="H54" i="1"/>
  <c r="G54" i="1"/>
  <c r="H53" i="1"/>
  <c r="G53" i="1"/>
  <c r="I53" i="1" s="1"/>
  <c r="J53" i="1" s="1"/>
  <c r="K53" i="1" s="1"/>
  <c r="H52" i="1"/>
  <c r="G52" i="1"/>
  <c r="I52" i="1" s="1"/>
  <c r="J52" i="1" s="1"/>
  <c r="K52" i="1" s="1"/>
  <c r="I51" i="1"/>
  <c r="J51" i="1" s="1"/>
  <c r="K51" i="1" s="1"/>
  <c r="H51" i="1"/>
  <c r="G51" i="1"/>
  <c r="H50" i="1"/>
  <c r="G50" i="1"/>
  <c r="I50" i="1" s="1"/>
  <c r="J50" i="1" s="1"/>
  <c r="K50" i="1" s="1"/>
  <c r="H49" i="1"/>
  <c r="G49" i="1"/>
  <c r="I49" i="1" s="1"/>
  <c r="J49" i="1" s="1"/>
  <c r="K49" i="1" s="1"/>
  <c r="H48" i="1"/>
  <c r="I48" i="1" s="1"/>
  <c r="J48" i="1" s="1"/>
  <c r="K48" i="1" s="1"/>
  <c r="G48" i="1"/>
  <c r="I47" i="1"/>
  <c r="J47" i="1" s="1"/>
  <c r="K47" i="1" s="1"/>
  <c r="H47" i="1"/>
  <c r="G47" i="1"/>
  <c r="H46" i="1"/>
  <c r="G46" i="1"/>
  <c r="I46" i="1" s="1"/>
  <c r="J46" i="1" s="1"/>
  <c r="K46" i="1" s="1"/>
  <c r="H45" i="1"/>
  <c r="I45" i="1" s="1"/>
  <c r="J45" i="1" s="1"/>
  <c r="K45" i="1" s="1"/>
  <c r="G45" i="1"/>
  <c r="I44" i="1"/>
  <c r="J44" i="1" s="1"/>
  <c r="K44" i="1" s="1"/>
  <c r="H44" i="1"/>
  <c r="G44" i="1"/>
  <c r="H43" i="1"/>
  <c r="G43" i="1"/>
  <c r="I43" i="1" s="1"/>
  <c r="J43" i="1" s="1"/>
  <c r="K43" i="1" s="1"/>
  <c r="H42" i="1"/>
  <c r="G42" i="1"/>
  <c r="I42" i="1" s="1"/>
  <c r="J42" i="1" s="1"/>
  <c r="K42" i="1" s="1"/>
  <c r="H41" i="1"/>
  <c r="I41" i="1" s="1"/>
  <c r="J41" i="1" s="1"/>
  <c r="K41" i="1" s="1"/>
  <c r="G41" i="1"/>
  <c r="I40" i="1"/>
  <c r="J40" i="1" s="1"/>
  <c r="K40" i="1" s="1"/>
  <c r="H40" i="1"/>
  <c r="G40" i="1"/>
  <c r="H39" i="1"/>
  <c r="G39" i="1"/>
  <c r="I39" i="1" s="1"/>
  <c r="J39" i="1" s="1"/>
  <c r="K39" i="1" s="1"/>
  <c r="H38" i="1"/>
  <c r="I38" i="1" s="1"/>
  <c r="J38" i="1" s="1"/>
  <c r="K38" i="1" s="1"/>
  <c r="G38" i="1"/>
  <c r="I37" i="1"/>
  <c r="J37" i="1" s="1"/>
  <c r="K37" i="1" s="1"/>
  <c r="H37" i="1"/>
  <c r="G37" i="1"/>
  <c r="H36" i="1"/>
  <c r="G36" i="1"/>
  <c r="I36" i="1" s="1"/>
  <c r="J36" i="1" s="1"/>
  <c r="K36" i="1" s="1"/>
  <c r="H35" i="1"/>
  <c r="G35" i="1"/>
  <c r="I35" i="1" s="1"/>
  <c r="J35" i="1" s="1"/>
  <c r="K35" i="1" s="1"/>
  <c r="H34" i="1"/>
  <c r="I34" i="1" s="1"/>
  <c r="J34" i="1" s="1"/>
  <c r="K34" i="1" s="1"/>
  <c r="G34" i="1"/>
  <c r="H33" i="1"/>
  <c r="G33" i="1"/>
  <c r="I33" i="1" s="1"/>
  <c r="J33" i="1" s="1"/>
  <c r="K33" i="1" s="1"/>
  <c r="H32" i="1"/>
  <c r="G32" i="1"/>
  <c r="I32" i="1" s="1"/>
  <c r="J32" i="1" s="1"/>
  <c r="K32" i="1" s="1"/>
  <c r="H31" i="1"/>
  <c r="I31" i="1" s="1"/>
  <c r="J31" i="1" s="1"/>
  <c r="K31" i="1" s="1"/>
  <c r="G31" i="1"/>
  <c r="H30" i="1"/>
  <c r="I30" i="1" s="1"/>
  <c r="J30" i="1" s="1"/>
  <c r="G30" i="1"/>
  <c r="I29" i="1"/>
  <c r="J29" i="1" s="1"/>
  <c r="K29" i="1" s="1"/>
  <c r="H29" i="1"/>
  <c r="G29" i="1"/>
  <c r="H28" i="1"/>
  <c r="G28" i="1"/>
  <c r="I28" i="1" s="1"/>
  <c r="J28" i="1" s="1"/>
  <c r="K28" i="1" s="1"/>
  <c r="H27" i="1"/>
  <c r="I27" i="1" s="1"/>
  <c r="J27" i="1" s="1"/>
  <c r="K27" i="1" s="1"/>
  <c r="G27" i="1"/>
  <c r="I26" i="1"/>
  <c r="J26" i="1" s="1"/>
  <c r="K26" i="1" s="1"/>
  <c r="H26" i="1"/>
  <c r="G26" i="1"/>
  <c r="H25" i="1"/>
  <c r="G25" i="1"/>
  <c r="I25" i="1" s="1"/>
  <c r="J25" i="1" s="1"/>
  <c r="K25" i="1" s="1"/>
  <c r="H24" i="1"/>
  <c r="G24" i="1"/>
  <c r="I24" i="1" s="1"/>
  <c r="J24" i="1" s="1"/>
  <c r="K24" i="1" s="1"/>
  <c r="H23" i="1"/>
  <c r="G23" i="1"/>
  <c r="I23" i="1" s="1"/>
  <c r="J23" i="1" s="1"/>
  <c r="H22" i="1"/>
  <c r="I22" i="1" s="1"/>
  <c r="J22" i="1" s="1"/>
  <c r="K22" i="1" s="1"/>
  <c r="G22" i="1"/>
  <c r="H21" i="1"/>
  <c r="G21" i="1"/>
  <c r="I21" i="1" s="1"/>
  <c r="J21" i="1" s="1"/>
  <c r="K21" i="1" s="1"/>
  <c r="H20" i="1"/>
  <c r="G20" i="1"/>
  <c r="I20" i="1" s="1"/>
  <c r="J20" i="1" s="1"/>
  <c r="K20" i="1" s="1"/>
  <c r="H19" i="1"/>
  <c r="G19" i="1"/>
  <c r="I19" i="1" s="1"/>
  <c r="J19" i="1" s="1"/>
  <c r="K19" i="1" s="1"/>
  <c r="H18" i="1"/>
  <c r="G18" i="1"/>
  <c r="I18" i="1" s="1"/>
  <c r="J18" i="1" s="1"/>
  <c r="K18" i="1" s="1"/>
  <c r="H17" i="1"/>
  <c r="G17" i="1"/>
  <c r="I17" i="1" s="1"/>
  <c r="J17" i="1" s="1"/>
  <c r="K17" i="1" s="1"/>
  <c r="H16" i="1"/>
  <c r="G16" i="1"/>
  <c r="I16" i="1" s="1"/>
  <c r="J16" i="1" s="1"/>
  <c r="K16" i="1" s="1"/>
  <c r="H15" i="1"/>
  <c r="G15" i="1"/>
  <c r="I15" i="1" s="1"/>
  <c r="J15" i="1" s="1"/>
  <c r="K15" i="1" s="1"/>
  <c r="H14" i="1"/>
  <c r="G14" i="1"/>
  <c r="I14" i="1" s="1"/>
  <c r="J14" i="1" s="1"/>
  <c r="K14" i="1" s="1"/>
  <c r="H13" i="1"/>
  <c r="G13" i="1"/>
  <c r="I13" i="1" s="1"/>
  <c r="J13" i="1" s="1"/>
  <c r="K13" i="1" s="1"/>
  <c r="H12" i="1"/>
  <c r="G12" i="1"/>
  <c r="I12" i="1" s="1"/>
  <c r="J12" i="1" s="1"/>
  <c r="K12" i="1" s="1"/>
  <c r="H11" i="1"/>
  <c r="G11" i="1"/>
  <c r="I11" i="1" s="1"/>
  <c r="J11" i="1" s="1"/>
  <c r="K11" i="1" s="1"/>
  <c r="H10" i="1"/>
  <c r="G10" i="1"/>
  <c r="I10" i="1" s="1"/>
  <c r="J10" i="1" s="1"/>
  <c r="K10" i="1" s="1"/>
  <c r="H9" i="1"/>
  <c r="G9" i="1"/>
  <c r="I9" i="1" s="1"/>
  <c r="J9" i="1" s="1"/>
  <c r="K9" i="1" s="1"/>
  <c r="H8" i="1"/>
  <c r="G8" i="1"/>
  <c r="I8" i="1" s="1"/>
  <c r="J8" i="1" s="1"/>
  <c r="K8" i="1" s="1"/>
  <c r="H7" i="1"/>
  <c r="G7" i="1"/>
  <c r="I7" i="1" s="1"/>
  <c r="J7" i="1" s="1"/>
  <c r="K7" i="1" s="1"/>
  <c r="I6" i="1"/>
  <c r="J6" i="1" s="1"/>
  <c r="K6" i="1" s="1"/>
  <c r="H6" i="1"/>
  <c r="G6" i="1"/>
  <c r="H5" i="1"/>
  <c r="G5" i="1"/>
  <c r="I5" i="1" s="1"/>
  <c r="J5" i="1" s="1"/>
  <c r="K5" i="1" s="1"/>
  <c r="H4" i="1"/>
  <c r="G4" i="1"/>
  <c r="I4" i="1" s="1"/>
  <c r="J4" i="1" s="1"/>
  <c r="A4" i="1"/>
  <c r="A10" i="1" s="1"/>
  <c r="A16" i="1" s="1"/>
  <c r="A22" i="1" s="1"/>
  <c r="A28" i="1" s="1"/>
  <c r="A34" i="1" s="1"/>
  <c r="A40" i="1" s="1"/>
  <c r="A46" i="1" s="1"/>
  <c r="A52" i="1" s="1"/>
  <c r="A58" i="1" s="1"/>
  <c r="A64" i="1" s="1"/>
  <c r="A70" i="1" s="1"/>
  <c r="A76" i="1" s="1"/>
  <c r="A82" i="1" s="1"/>
  <c r="A88" i="1" s="1"/>
  <c r="A94" i="1" s="1"/>
  <c r="A100" i="1" s="1"/>
  <c r="A106" i="1" s="1"/>
  <c r="A112" i="1" s="1"/>
  <c r="A118" i="1" s="1"/>
  <c r="A124" i="1" s="1"/>
  <c r="A130" i="1" s="1"/>
  <c r="A136" i="1" s="1"/>
  <c r="A142" i="1" s="1"/>
  <c r="A148" i="1" s="1"/>
  <c r="A154" i="1" s="1"/>
  <c r="A160" i="1" s="1"/>
  <c r="A166" i="1" s="1"/>
  <c r="A172" i="1" s="1"/>
  <c r="A178" i="1" s="1"/>
  <c r="A184" i="1" s="1"/>
  <c r="F3" i="1"/>
  <c r="O1" i="1"/>
  <c r="M1" i="1"/>
  <c r="N15" i="1" l="1"/>
  <c r="O15" i="1" s="1"/>
  <c r="K4" i="1"/>
  <c r="N8" i="1"/>
  <c r="O8" i="1" s="1"/>
  <c r="I87" i="1"/>
  <c r="J87" i="1" s="1"/>
  <c r="K87" i="1" s="1"/>
  <c r="I100" i="1"/>
  <c r="J100" i="1" s="1"/>
  <c r="K100" i="1" s="1"/>
  <c r="I112" i="1"/>
  <c r="J112" i="1" s="1"/>
  <c r="K112" i="1" s="1"/>
  <c r="I97" i="1"/>
  <c r="J97" i="1" s="1"/>
  <c r="K97" i="1" s="1"/>
  <c r="I109" i="1"/>
  <c r="J109" i="1" s="1"/>
  <c r="K109" i="1" s="1"/>
  <c r="I126" i="1"/>
  <c r="J126" i="1" s="1"/>
  <c r="K126" i="1" s="1"/>
  <c r="I144" i="1"/>
  <c r="J144" i="1" s="1"/>
  <c r="K144" i="1" s="1"/>
  <c r="N12" i="1" l="1"/>
  <c r="O12" i="1" s="1"/>
  <c r="N9" i="1"/>
  <c r="O9" i="1" s="1"/>
  <c r="N13" i="1"/>
  <c r="O13" i="1" s="1"/>
  <c r="N5" i="1"/>
  <c r="O5" i="1" s="1"/>
  <c r="N10" i="1"/>
  <c r="O10" i="1" s="1"/>
  <c r="N16" i="1"/>
  <c r="O16" i="1" s="1"/>
  <c r="N6" i="1"/>
  <c r="O6" i="1" s="1"/>
  <c r="N14" i="1"/>
  <c r="O14" i="1" s="1"/>
  <c r="N19" i="1"/>
  <c r="O19" i="1" s="1"/>
  <c r="N4" i="1"/>
  <c r="N7" i="1"/>
  <c r="O7" i="1" s="1"/>
  <c r="N11" i="1"/>
  <c r="O11" i="1" s="1"/>
  <c r="N17" i="1"/>
  <c r="O17" i="1" s="1"/>
  <c r="N18" i="1"/>
  <c r="O18" i="1" s="1"/>
  <c r="O4" i="1" l="1"/>
  <c r="N3" i="1"/>
</calcChain>
</file>

<file path=xl/sharedStrings.xml><?xml version="1.0" encoding="utf-8"?>
<sst xmlns="http://schemas.openxmlformats.org/spreadsheetml/2006/main" count="275" uniqueCount="26">
  <si>
    <t>tanggal</t>
  </si>
  <si>
    <t>shift</t>
  </si>
  <si>
    <t>jam</t>
  </si>
  <si>
    <t>personel 1</t>
  </si>
  <si>
    <t>personel 2</t>
  </si>
  <si>
    <t>Penjualan Menu</t>
  </si>
  <si>
    <t>no</t>
  </si>
  <si>
    <t>akumulasi penjualan menu</t>
  </si>
  <si>
    <t>komisi</t>
  </si>
  <si>
    <t>nama</t>
  </si>
  <si>
    <t>shift 1</t>
  </si>
  <si>
    <t>al</t>
  </si>
  <si>
    <t>gilang</t>
  </si>
  <si>
    <t>erwin</t>
  </si>
  <si>
    <t>hen</t>
  </si>
  <si>
    <t>shift 2</t>
  </si>
  <si>
    <t>rini</t>
  </si>
  <si>
    <t>yuli</t>
  </si>
  <si>
    <t>shift 3</t>
  </si>
  <si>
    <t>reza</t>
  </si>
  <si>
    <t>ronal</t>
  </si>
  <si>
    <t>ridwan</t>
  </si>
  <si>
    <t>hafis</t>
  </si>
  <si>
    <t>arip</t>
  </si>
  <si>
    <t>-</t>
  </si>
  <si>
    <t>arif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</si>
</sst>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m\ yyyy"/>
  </numFmts>
  <fonts count="7" x14ac:knownFonts="1">
    <font>
      <sz val="10"/>
      <color rgb="FF000000"/>
      <name val="Arial"/>
      <scheme val="minor"/>
    </font>
    <font>
      <sz val="10"/>
      <color theme="1"/>
      <name val="Arial"/>
    </font>
    <font>
      <sz val="10"/>
      <color rgb="FF969696"/>
      <name val="Arial"/>
    </font>
    <font>
      <b/>
      <sz val="10"/>
      <color theme="1"/>
      <name val="Arial"/>
    </font>
    <font>
      <sz val="10"/>
      <name val="Arial"/>
    </font>
    <font>
      <b/>
      <sz val="10"/>
      <color rgb="FFFF0000"/>
      <name val="Arial"/>
    </font>
    <font>
      <sz val="10"/>
      <color theme="1"/>
      <name val="Arial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99"/>
        <bgColor rgb="FFFFFF99"/>
      </patternFill>
    </fill>
    <fill>
      <patternFill patternType="solid">
        <fgColor rgb="FFFFFF00"/>
        <bgColor rgb="FFFFFF00"/>
      </patternFill>
    </fill>
    <fill>
      <patternFill patternType="solid">
        <fgColor rgb="FFC0C0C0"/>
        <bgColor rgb="FFC0C0C0"/>
      </patternFill>
    </fill>
  </fills>
  <borders count="16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double">
        <color rgb="FF000000"/>
      </bottom>
      <diagonal/>
    </border>
    <border>
      <left style="hair">
        <color rgb="FF000000"/>
      </left>
      <right/>
      <top/>
      <bottom style="double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double">
        <color rgb="FF000000"/>
      </bottom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double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/>
      <diagonal/>
    </border>
  </borders>
  <cellStyleXfs count="1">
    <xf numFmtId="0" fontId="0" fillId="0" borderId="0"/>
  </cellStyleXfs>
  <cellXfs count="38">
    <xf numFmtId="0" fontId="0" fillId="0" borderId="0" xfId="0" applyFont="1" applyAlignment="1"/>
    <xf numFmtId="164" fontId="1" fillId="2" borderId="1" xfId="0" applyNumberFormat="1" applyFont="1" applyFill="1" applyBorder="1" applyAlignment="1"/>
    <xf numFmtId="0" fontId="1" fillId="0" borderId="2" xfId="0" applyFont="1" applyBorder="1"/>
    <xf numFmtId="164" fontId="1" fillId="0" borderId="0" xfId="0" applyNumberFormat="1" applyFont="1"/>
    <xf numFmtId="0" fontId="2" fillId="0" borderId="0" xfId="0" applyFont="1" applyAlignment="1">
      <alignment horizontal="right"/>
    </xf>
    <xf numFmtId="16" fontId="3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3" fontId="3" fillId="0" borderId="4" xfId="0" applyNumberFormat="1" applyFont="1" applyBorder="1"/>
    <xf numFmtId="0" fontId="1" fillId="3" borderId="3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vertical="center"/>
    </xf>
    <xf numFmtId="0" fontId="3" fillId="0" borderId="9" xfId="0" applyFont="1" applyBorder="1" applyAlignment="1">
      <alignment horizontal="center" vertical="center"/>
    </xf>
    <xf numFmtId="3" fontId="5" fillId="0" borderId="9" xfId="0" applyNumberFormat="1" applyFont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vertical="center"/>
    </xf>
    <xf numFmtId="0" fontId="3" fillId="4" borderId="11" xfId="0" applyFont="1" applyFill="1" applyBorder="1" applyAlignment="1">
      <alignment horizontal="center" vertical="center"/>
    </xf>
    <xf numFmtId="0" fontId="1" fillId="4" borderId="1" xfId="0" applyFont="1" applyFill="1" applyBorder="1"/>
    <xf numFmtId="0" fontId="3" fillId="0" borderId="13" xfId="0" applyFont="1" applyBorder="1" applyAlignment="1">
      <alignment horizontal="center"/>
    </xf>
    <xf numFmtId="3" fontId="5" fillId="0" borderId="13" xfId="0" applyNumberFormat="1" applyFont="1" applyBorder="1" applyAlignment="1">
      <alignment horizontal="center"/>
    </xf>
    <xf numFmtId="0" fontId="1" fillId="2" borderId="8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left" vertical="center"/>
    </xf>
    <xf numFmtId="0" fontId="1" fillId="2" borderId="8" xfId="0" applyFont="1" applyFill="1" applyBorder="1"/>
    <xf numFmtId="3" fontId="1" fillId="2" borderId="14" xfId="0" applyNumberFormat="1" applyFont="1" applyFill="1" applyBorder="1" applyAlignment="1">
      <alignment vertical="center"/>
    </xf>
    <xf numFmtId="0" fontId="1" fillId="0" borderId="8" xfId="0" applyFont="1" applyBorder="1"/>
    <xf numFmtId="3" fontId="1" fillId="0" borderId="8" xfId="0" applyNumberFormat="1" applyFont="1" applyBorder="1"/>
    <xf numFmtId="0" fontId="6" fillId="0" borderId="0" xfId="0" applyFont="1"/>
    <xf numFmtId="0" fontId="1" fillId="2" borderId="8" xfId="0" applyFont="1" applyFill="1" applyBorder="1" applyAlignment="1"/>
    <xf numFmtId="3" fontId="1" fillId="2" borderId="8" xfId="0" applyNumberFormat="1" applyFont="1" applyFill="1" applyBorder="1" applyAlignment="1">
      <alignment vertical="center"/>
    </xf>
    <xf numFmtId="20" fontId="1" fillId="2" borderId="8" xfId="0" applyNumberFormat="1" applyFont="1" applyFill="1" applyBorder="1" applyAlignment="1">
      <alignment horizontal="center" vertical="center"/>
    </xf>
    <xf numFmtId="17" fontId="1" fillId="2" borderId="8" xfId="0" applyNumberFormat="1" applyFont="1" applyFill="1" applyBorder="1" applyAlignment="1">
      <alignment horizontal="center" vertical="center"/>
    </xf>
    <xf numFmtId="0" fontId="1" fillId="2" borderId="8" xfId="0" quotePrefix="1" applyFont="1" applyFill="1" applyBorder="1"/>
    <xf numFmtId="3" fontId="1" fillId="2" borderId="8" xfId="0" applyNumberFormat="1" applyFont="1" applyFill="1" applyBorder="1" applyAlignment="1"/>
    <xf numFmtId="0" fontId="1" fillId="0" borderId="5" xfId="0" applyFont="1" applyBorder="1" applyAlignment="1">
      <alignment horizontal="center" vertical="center"/>
    </xf>
    <xf numFmtId="0" fontId="4" fillId="0" borderId="12" xfId="0" applyFont="1" applyBorder="1"/>
    <xf numFmtId="0" fontId="3" fillId="0" borderId="6" xfId="0" applyFont="1" applyBorder="1" applyAlignment="1">
      <alignment horizontal="center"/>
    </xf>
    <xf numFmtId="0" fontId="4" fillId="0" borderId="7" xfId="0" applyFont="1" applyBorder="1"/>
    <xf numFmtId="16" fontId="1" fillId="0" borderId="5" xfId="0" applyNumberFormat="1" applyFont="1" applyBorder="1" applyAlignment="1">
      <alignment horizontal="center" vertical="center"/>
    </xf>
    <xf numFmtId="0" fontId="4" fillId="0" borderId="15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Tota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994"/>
  <sheetViews>
    <sheetView showGridLines="0" tabSelected="1" workbookViewId="0">
      <pane ySplit="3" topLeftCell="A4" activePane="bottomLeft" state="frozen"/>
      <selection pane="bottomLeft" activeCell="N4" sqref="N4"/>
    </sheetView>
  </sheetViews>
  <sheetFormatPr defaultColWidth="12.5703125" defaultRowHeight="15.75" customHeight="1" x14ac:dyDescent="0.2"/>
  <cols>
    <col min="1" max="1" width="14.7109375" customWidth="1"/>
    <col min="2" max="5" width="8.5703125" customWidth="1"/>
    <col min="6" max="6" width="17.28515625" customWidth="1"/>
    <col min="7" max="9" width="2" hidden="1" customWidth="1"/>
    <col min="10" max="10" width="8.5703125" hidden="1" customWidth="1"/>
    <col min="11" max="11" width="14.85546875" customWidth="1"/>
    <col min="12" max="12" width="3.42578125" customWidth="1"/>
    <col min="13" max="13" width="14.7109375" customWidth="1"/>
    <col min="14" max="14" width="16" customWidth="1"/>
    <col min="15" max="26" width="8.5703125" customWidth="1"/>
  </cols>
  <sheetData>
    <row r="1" spans="1:15" ht="12.75" customHeight="1" x14ac:dyDescent="0.2">
      <c r="A1" s="1">
        <v>45627</v>
      </c>
      <c r="F1" s="2"/>
      <c r="M1" s="3">
        <f>A1</f>
        <v>45627</v>
      </c>
      <c r="O1" s="4" t="e">
        <f>[1]Total!A25</f>
        <v>#REF!</v>
      </c>
    </row>
    <row r="2" spans="1:15" ht="12.75" customHeight="1" x14ac:dyDescent="0.2">
      <c r="A2" s="5" t="s">
        <v>0</v>
      </c>
      <c r="B2" s="6" t="s">
        <v>1</v>
      </c>
      <c r="C2" s="6" t="s">
        <v>2</v>
      </c>
      <c r="D2" s="6" t="s">
        <v>3</v>
      </c>
      <c r="E2" s="6" t="s">
        <v>4</v>
      </c>
      <c r="F2" s="7" t="s">
        <v>5</v>
      </c>
      <c r="G2" s="8"/>
      <c r="H2" s="8"/>
      <c r="I2" s="8"/>
      <c r="L2" s="32" t="s">
        <v>6</v>
      </c>
      <c r="M2" s="34" t="s">
        <v>7</v>
      </c>
      <c r="N2" s="35"/>
      <c r="O2" s="9" t="s">
        <v>8</v>
      </c>
    </row>
    <row r="3" spans="1:15" ht="12.75" customHeight="1" x14ac:dyDescent="0.2">
      <c r="A3" s="10"/>
      <c r="B3" s="10"/>
      <c r="C3" s="11"/>
      <c r="D3" s="11" t="s">
        <v>9</v>
      </c>
      <c r="E3" s="11" t="s">
        <v>9</v>
      </c>
      <c r="F3" s="12">
        <f>SUM(F4:F183)</f>
        <v>1594000</v>
      </c>
      <c r="G3" s="13"/>
      <c r="H3" s="14"/>
      <c r="I3" s="15"/>
      <c r="J3" s="16"/>
      <c r="L3" s="33"/>
      <c r="M3" s="17"/>
      <c r="N3" s="18">
        <f>SUM(N4:N15)</f>
        <v>1606000</v>
      </c>
      <c r="O3" s="18">
        <f>SUM(O4:O15)</f>
        <v>80300</v>
      </c>
    </row>
    <row r="4" spans="1:15" ht="12.75" customHeight="1" x14ac:dyDescent="0.2">
      <c r="A4" s="36">
        <f>A1</f>
        <v>45627</v>
      </c>
      <c r="B4" s="32" t="s">
        <v>10</v>
      </c>
      <c r="C4" s="19"/>
      <c r="D4" s="20" t="s">
        <v>11</v>
      </c>
      <c r="E4" s="21"/>
      <c r="F4" s="22">
        <v>8000</v>
      </c>
      <c r="G4" s="23">
        <f t="shared" ref="G4:H4" si="0">IF(OR(D4=$M$4,D4=$M$5,D4=$M$6,D4=$M$7,D4=$M$8,D4=$M$9,D4=$M$10,D4=$M$11,D4=$M$12,D4=$M$13,D4=$M$14,D4=$M$15,D4=$M$16,D4=$M$17,D4=$M$18,D4=$M$19),1,0)</f>
        <v>1</v>
      </c>
      <c r="H4" s="23">
        <f t="shared" si="0"/>
        <v>0</v>
      </c>
      <c r="I4" s="23">
        <f t="shared" ref="I4:I189" si="1">G4+H4</f>
        <v>1</v>
      </c>
      <c r="J4" s="24">
        <f t="shared" ref="J4:J189" si="2">IF(I4=0,0,F4/I4)</f>
        <v>8000</v>
      </c>
      <c r="K4" s="25" t="str">
        <f t="shared" ref="K4:K22" si="3">IF(J4&gt;0,"*","")</f>
        <v>*</v>
      </c>
      <c r="L4" s="23">
        <v>1</v>
      </c>
      <c r="M4" s="26" t="s">
        <v>12</v>
      </c>
      <c r="N4" s="24">
        <f t="shared" ref="N4:N19" si="4">SUMPRODUCT(($D$4:$D$184=M4)*$J$4:$J$184)+SUMPRODUCT(($E$4:$E$184=M4)*$J$4:$J$184)</f>
        <v>478000</v>
      </c>
      <c r="O4" s="24">
        <f t="shared" ref="O4:O19" si="5">5%*N4</f>
        <v>23900</v>
      </c>
    </row>
    <row r="5" spans="1:15" ht="12.75" customHeight="1" x14ac:dyDescent="0.2">
      <c r="A5" s="37"/>
      <c r="B5" s="33"/>
      <c r="C5" s="19"/>
      <c r="D5" s="20" t="s">
        <v>13</v>
      </c>
      <c r="E5" s="21"/>
      <c r="F5" s="27">
        <v>20000</v>
      </c>
      <c r="G5" s="23">
        <f t="shared" ref="G5:H5" si="6">IF(OR(D5=$M$4,D5=$M$5,D5=$M$6,D5=$M$7,D5=$M$8,D5=$M$9,D5=$M$10,D5=$M$11,D5=$M$12,D5=$M$13,D5=$M$14,D5=$M$15,D5=$M$16,D5=$M$17,D5=$M$18,D5=$M$19),1,0)</f>
        <v>1</v>
      </c>
      <c r="H5" s="23">
        <f t="shared" si="6"/>
        <v>0</v>
      </c>
      <c r="I5" s="23">
        <f t="shared" si="1"/>
        <v>1</v>
      </c>
      <c r="J5" s="24">
        <f t="shared" si="2"/>
        <v>20000</v>
      </c>
      <c r="K5" s="25" t="str">
        <f t="shared" si="3"/>
        <v>*</v>
      </c>
      <c r="L5" s="23">
        <v>2</v>
      </c>
      <c r="M5" s="26" t="s">
        <v>14</v>
      </c>
      <c r="N5" s="24">
        <f t="shared" si="4"/>
        <v>240000</v>
      </c>
      <c r="O5" s="24">
        <f t="shared" si="5"/>
        <v>12000</v>
      </c>
    </row>
    <row r="6" spans="1:15" ht="12.75" customHeight="1" x14ac:dyDescent="0.2">
      <c r="A6" s="37"/>
      <c r="B6" s="32" t="s">
        <v>15</v>
      </c>
      <c r="C6" s="19"/>
      <c r="D6" s="20" t="s">
        <v>12</v>
      </c>
      <c r="E6" s="21"/>
      <c r="F6" s="27">
        <v>5000</v>
      </c>
      <c r="G6" s="23">
        <f t="shared" ref="G6:H6" si="7">IF(OR(D6=$M$4,D6=$M$5,D6=$M$6,D6=$M$7,D6=$M$8,D6=$M$9,D6=$M$10,D6=$M$11,D6=$M$12,D6=$M$13,D6=$M$14,D6=$M$15,D6=$M$16,D6=$M$17,D6=$M$18,D6=$M$19),1,0)</f>
        <v>1</v>
      </c>
      <c r="H6" s="23">
        <f t="shared" si="7"/>
        <v>0</v>
      </c>
      <c r="I6" s="23">
        <f t="shared" si="1"/>
        <v>1</v>
      </c>
      <c r="J6" s="24">
        <f t="shared" si="2"/>
        <v>5000</v>
      </c>
      <c r="K6" s="25" t="str">
        <f t="shared" si="3"/>
        <v>*</v>
      </c>
      <c r="L6" s="23">
        <v>3</v>
      </c>
      <c r="M6" s="26" t="s">
        <v>16</v>
      </c>
      <c r="N6" s="24">
        <f t="shared" si="4"/>
        <v>73000</v>
      </c>
      <c r="O6" s="24">
        <f t="shared" si="5"/>
        <v>3650</v>
      </c>
    </row>
    <row r="7" spans="1:15" ht="12.75" customHeight="1" x14ac:dyDescent="0.2">
      <c r="A7" s="37"/>
      <c r="B7" s="33"/>
      <c r="C7" s="19"/>
      <c r="D7" s="20" t="s">
        <v>13</v>
      </c>
      <c r="E7" s="21"/>
      <c r="F7" s="27">
        <v>13000</v>
      </c>
      <c r="G7" s="23">
        <f t="shared" ref="G7:H7" si="8">IF(OR(D7=$M$4,D7=$M$5,D7=$M$6,D7=$M$7,D7=$M$8,D7=$M$9,D7=$M$10,D7=$M$11,D7=$M$12,D7=$M$13,D7=$M$14,D7=$M$15,D7=$M$16,D7=$M$17,D7=$M$18,D7=$M$19),1,0)</f>
        <v>1</v>
      </c>
      <c r="H7" s="23">
        <f t="shared" si="8"/>
        <v>0</v>
      </c>
      <c r="I7" s="23">
        <f t="shared" si="1"/>
        <v>1</v>
      </c>
      <c r="J7" s="24">
        <f t="shared" si="2"/>
        <v>13000</v>
      </c>
      <c r="K7" s="25" t="str">
        <f t="shared" si="3"/>
        <v>*</v>
      </c>
      <c r="L7" s="23">
        <v>4</v>
      </c>
      <c r="M7" s="26" t="s">
        <v>17</v>
      </c>
      <c r="N7" s="24">
        <f t="shared" si="4"/>
        <v>92000</v>
      </c>
      <c r="O7" s="24">
        <f t="shared" si="5"/>
        <v>4600</v>
      </c>
    </row>
    <row r="8" spans="1:15" ht="12.75" customHeight="1" x14ac:dyDescent="0.2">
      <c r="A8" s="37"/>
      <c r="B8" s="32" t="s">
        <v>18</v>
      </c>
      <c r="C8" s="19"/>
      <c r="D8" s="20" t="s">
        <v>19</v>
      </c>
      <c r="E8" s="21"/>
      <c r="F8" s="27">
        <v>12000</v>
      </c>
      <c r="G8" s="23">
        <f t="shared" ref="G8:H8" si="9">IF(OR(D8=$M$4,D8=$M$5,D8=$M$6,D8=$M$7,D8=$M$8,D8=$M$9,D8=$M$10,D8=$M$11,D8=$M$12,D8=$M$13,D8=$M$14,D8=$M$15,D8=$M$16,D8=$M$17,D8=$M$18,D8=$M$19),1,0)</f>
        <v>1</v>
      </c>
      <c r="H8" s="23">
        <f t="shared" si="9"/>
        <v>0</v>
      </c>
      <c r="I8" s="23">
        <f t="shared" si="1"/>
        <v>1</v>
      </c>
      <c r="J8" s="24">
        <f t="shared" si="2"/>
        <v>12000</v>
      </c>
      <c r="K8" s="25" t="str">
        <f t="shared" si="3"/>
        <v>*</v>
      </c>
      <c r="L8" s="23">
        <v>5</v>
      </c>
      <c r="M8" s="26" t="s">
        <v>20</v>
      </c>
      <c r="N8" s="24">
        <f t="shared" si="4"/>
        <v>116000</v>
      </c>
      <c r="O8" s="24">
        <f t="shared" si="5"/>
        <v>5800</v>
      </c>
    </row>
    <row r="9" spans="1:15" ht="12.75" customHeight="1" x14ac:dyDescent="0.2">
      <c r="A9" s="33"/>
      <c r="B9" s="33"/>
      <c r="C9" s="19"/>
      <c r="D9" s="20" t="s">
        <v>20</v>
      </c>
      <c r="E9" s="21"/>
      <c r="F9" s="27">
        <v>8000</v>
      </c>
      <c r="G9" s="23">
        <f t="shared" ref="G9:H9" si="10">IF(OR(D9=$M$4,D9=$M$5,D9=$M$6,D9=$M$7,D9=$M$8,D9=$M$9,D9=$M$10,D9=$M$11,D9=$M$12,D9=$M$13,D9=$M$14,D9=$M$15,D9=$M$16,D9=$M$17,D9=$M$18,D9=$M$19),1,0)</f>
        <v>1</v>
      </c>
      <c r="H9" s="23">
        <f t="shared" si="10"/>
        <v>0</v>
      </c>
      <c r="I9" s="23">
        <f t="shared" si="1"/>
        <v>1</v>
      </c>
      <c r="J9" s="24">
        <f t="shared" si="2"/>
        <v>8000</v>
      </c>
      <c r="K9" s="25" t="str">
        <f t="shared" si="3"/>
        <v>*</v>
      </c>
      <c r="L9" s="23">
        <v>6</v>
      </c>
      <c r="M9" s="26" t="s">
        <v>11</v>
      </c>
      <c r="N9" s="24">
        <f t="shared" si="4"/>
        <v>80000</v>
      </c>
      <c r="O9" s="24">
        <f t="shared" si="5"/>
        <v>4000</v>
      </c>
    </row>
    <row r="10" spans="1:15" ht="12.75" customHeight="1" x14ac:dyDescent="0.2">
      <c r="A10" s="36">
        <f>A4+1</f>
        <v>45628</v>
      </c>
      <c r="B10" s="32" t="s">
        <v>10</v>
      </c>
      <c r="C10" s="28"/>
      <c r="D10" s="26" t="s">
        <v>21</v>
      </c>
      <c r="E10" s="21"/>
      <c r="F10" s="27">
        <v>4000</v>
      </c>
      <c r="G10" s="23">
        <f t="shared" ref="G10:H10" si="11">IF(OR(D10=$M$4,D10=$M$5,D10=$M$6,D10=$M$7,D10=$M$8,D10=$M$9,D10=$M$10,D10=$M$11,D10=$M$12,D10=$M$13,D10=$M$14,D10=$M$15,D10=$M$16,D10=$M$17,D10=$M$18,D10=$M$19),1,0)</f>
        <v>1</v>
      </c>
      <c r="H10" s="23">
        <f t="shared" si="11"/>
        <v>0</v>
      </c>
      <c r="I10" s="23">
        <f t="shared" si="1"/>
        <v>1</v>
      </c>
      <c r="J10" s="24">
        <f t="shared" si="2"/>
        <v>4000</v>
      </c>
      <c r="K10" s="25" t="str">
        <f t="shared" si="3"/>
        <v>*</v>
      </c>
      <c r="L10" s="23">
        <v>7</v>
      </c>
      <c r="M10" s="26" t="s">
        <v>19</v>
      </c>
      <c r="N10" s="24">
        <f t="shared" si="4"/>
        <v>175000</v>
      </c>
      <c r="O10" s="24">
        <f t="shared" si="5"/>
        <v>8750</v>
      </c>
    </row>
    <row r="11" spans="1:15" ht="12.75" customHeight="1" x14ac:dyDescent="0.2">
      <c r="A11" s="37"/>
      <c r="B11" s="33"/>
      <c r="C11" s="28"/>
      <c r="D11" s="26" t="s">
        <v>14</v>
      </c>
      <c r="E11" s="21"/>
      <c r="F11" s="27">
        <v>12000</v>
      </c>
      <c r="G11" s="23">
        <f t="shared" ref="G11:H11" si="12">IF(OR(D11=$M$4,D11=$M$5,D11=$M$6,D11=$M$7,D11=$M$8,D11=$M$9,D11=$M$10,D11=$M$11,D11=$M$12,D11=$M$13,D11=$M$14,D11=$M$15,D11=$M$16,D11=$M$17,D11=$M$18,D11=$M$19),1,0)</f>
        <v>1</v>
      </c>
      <c r="H11" s="23">
        <f t="shared" si="12"/>
        <v>0</v>
      </c>
      <c r="I11" s="23">
        <f t="shared" si="1"/>
        <v>1</v>
      </c>
      <c r="J11" s="24">
        <f t="shared" si="2"/>
        <v>12000</v>
      </c>
      <c r="K11" s="25" t="str">
        <f t="shared" si="3"/>
        <v>*</v>
      </c>
      <c r="L11" s="23">
        <v>8</v>
      </c>
      <c r="M11" s="26" t="s">
        <v>21</v>
      </c>
      <c r="N11" s="24">
        <f t="shared" si="4"/>
        <v>148000</v>
      </c>
      <c r="O11" s="24">
        <f t="shared" si="5"/>
        <v>7400</v>
      </c>
    </row>
    <row r="12" spans="1:15" ht="12.75" customHeight="1" x14ac:dyDescent="0.2">
      <c r="A12" s="37"/>
      <c r="B12" s="32" t="s">
        <v>15</v>
      </c>
      <c r="C12" s="29"/>
      <c r="D12" s="26" t="s">
        <v>22</v>
      </c>
      <c r="E12" s="21"/>
      <c r="F12" s="27">
        <v>8000</v>
      </c>
      <c r="G12" s="23">
        <f t="shared" ref="G12:H12" si="13">IF(OR(D12=$M$4,D12=$M$5,D12=$M$6,D12=$M$7,D12=$M$8,D12=$M$9,D12=$M$10,D12=$M$11,D12=$M$12,D12=$M$13,D12=$M$14,D12=$M$15,D12=$M$16,D12=$M$17,D12=$M$18,D12=$M$19),1,0)</f>
        <v>1</v>
      </c>
      <c r="H12" s="23">
        <f t="shared" si="13"/>
        <v>0</v>
      </c>
      <c r="I12" s="23">
        <f t="shared" si="1"/>
        <v>1</v>
      </c>
      <c r="J12" s="24">
        <f t="shared" si="2"/>
        <v>8000</v>
      </c>
      <c r="K12" s="25" t="str">
        <f t="shared" si="3"/>
        <v>*</v>
      </c>
      <c r="L12" s="23">
        <v>9</v>
      </c>
      <c r="M12" s="26" t="s">
        <v>22</v>
      </c>
      <c r="N12" s="24">
        <f t="shared" si="4"/>
        <v>104000</v>
      </c>
      <c r="O12" s="24">
        <f t="shared" si="5"/>
        <v>5200</v>
      </c>
    </row>
    <row r="13" spans="1:15" ht="12.75" customHeight="1" x14ac:dyDescent="0.2">
      <c r="A13" s="37"/>
      <c r="B13" s="33"/>
      <c r="C13" s="28"/>
      <c r="D13" s="26" t="s">
        <v>12</v>
      </c>
      <c r="E13" s="21"/>
      <c r="F13" s="27">
        <v>4000</v>
      </c>
      <c r="G13" s="23">
        <f t="shared" ref="G13:H13" si="14">IF(OR(D13=$M$4,D13=$M$5,D13=$M$6,D13=$M$7,D13=$M$8,D13=$M$9,D13=$M$10,D13=$M$11,D13=$M$12,D13=$M$13,D13=$M$14,D13=$M$15,D13=$M$16,D13=$M$17,D13=$M$18,D13=$M$19),1,0)</f>
        <v>1</v>
      </c>
      <c r="H13" s="23">
        <f t="shared" si="14"/>
        <v>0</v>
      </c>
      <c r="I13" s="23">
        <f t="shared" si="1"/>
        <v>1</v>
      </c>
      <c r="J13" s="24">
        <f t="shared" si="2"/>
        <v>4000</v>
      </c>
      <c r="K13" s="25" t="str">
        <f t="shared" si="3"/>
        <v>*</v>
      </c>
      <c r="L13" s="23">
        <v>10</v>
      </c>
      <c r="M13" s="26" t="s">
        <v>23</v>
      </c>
      <c r="N13" s="24">
        <f t="shared" si="4"/>
        <v>12000</v>
      </c>
      <c r="O13" s="24">
        <f t="shared" si="5"/>
        <v>600</v>
      </c>
    </row>
    <row r="14" spans="1:15" ht="12.75" customHeight="1" x14ac:dyDescent="0.2">
      <c r="A14" s="37"/>
      <c r="B14" s="32" t="s">
        <v>18</v>
      </c>
      <c r="C14" s="28"/>
      <c r="D14" s="26" t="s">
        <v>20</v>
      </c>
      <c r="E14" s="21"/>
      <c r="F14" s="27">
        <v>8000</v>
      </c>
      <c r="G14" s="23">
        <f t="shared" ref="G14:H14" si="15">IF(OR(D14=$M$4,D14=$M$5,D14=$M$6,D14=$M$7,D14=$M$8,D14=$M$9,D14=$M$10,D14=$M$11,D14=$M$12,D14=$M$13,D14=$M$14,D14=$M$15,D14=$M$16,D14=$M$17,D14=$M$18,D14=$M$19),1,0)</f>
        <v>1</v>
      </c>
      <c r="H14" s="23">
        <f t="shared" si="15"/>
        <v>0</v>
      </c>
      <c r="I14" s="23">
        <f t="shared" si="1"/>
        <v>1</v>
      </c>
      <c r="J14" s="24">
        <f t="shared" si="2"/>
        <v>8000</v>
      </c>
      <c r="K14" s="25" t="str">
        <f t="shared" si="3"/>
        <v>*</v>
      </c>
      <c r="L14" s="23">
        <v>11</v>
      </c>
      <c r="M14" s="26" t="s">
        <v>13</v>
      </c>
      <c r="N14" s="24">
        <f t="shared" si="4"/>
        <v>88000</v>
      </c>
      <c r="O14" s="24">
        <f t="shared" si="5"/>
        <v>4400</v>
      </c>
    </row>
    <row r="15" spans="1:15" ht="12.75" customHeight="1" x14ac:dyDescent="0.2">
      <c r="A15" s="33"/>
      <c r="B15" s="33"/>
      <c r="C15" s="28"/>
      <c r="D15" s="26" t="s">
        <v>21</v>
      </c>
      <c r="E15" s="21"/>
      <c r="F15" s="27">
        <v>4000</v>
      </c>
      <c r="G15" s="23">
        <f t="shared" ref="G15:H15" si="16">IF(OR(D15=$M$4,D15=$M$5,D15=$M$6,D15=$M$7,D15=$M$8,D15=$M$9,D15=$M$10,D15=$M$11,D15=$M$12,D15=$M$13,D15=$M$14,D15=$M$15,D15=$M$16,D15=$M$17,D15=$M$18,D15=$M$19),1,0)</f>
        <v>1</v>
      </c>
      <c r="H15" s="23">
        <f t="shared" si="16"/>
        <v>0</v>
      </c>
      <c r="I15" s="23">
        <f t="shared" si="1"/>
        <v>1</v>
      </c>
      <c r="J15" s="24">
        <f t="shared" si="2"/>
        <v>4000</v>
      </c>
      <c r="K15" s="25" t="str">
        <f t="shared" si="3"/>
        <v>*</v>
      </c>
      <c r="L15" s="23">
        <v>12</v>
      </c>
      <c r="M15" s="26" t="s">
        <v>24</v>
      </c>
      <c r="N15" s="24">
        <f t="shared" si="4"/>
        <v>0</v>
      </c>
      <c r="O15" s="24">
        <f t="shared" si="5"/>
        <v>0</v>
      </c>
    </row>
    <row r="16" spans="1:15" ht="12.75" customHeight="1" x14ac:dyDescent="0.2">
      <c r="A16" s="36">
        <f>A10+1</f>
        <v>45629</v>
      </c>
      <c r="B16" s="32" t="s">
        <v>10</v>
      </c>
      <c r="C16" s="28"/>
      <c r="D16" s="26" t="s">
        <v>14</v>
      </c>
      <c r="E16" s="21"/>
      <c r="F16" s="27">
        <v>12000</v>
      </c>
      <c r="G16" s="23">
        <f t="shared" ref="G16:H16" si="17">IF(OR(D16=$M$4,D16=$M$5,D16=$M$6,D16=$M$7,D16=$M$8,D16=$M$9,D16=$M$10,D16=$M$11,D16=$M$12,D16=$M$13,D16=$M$14,D16=$M$15,D16=$M$16,D16=$M$17,D16=$M$18,D16=$M$19),1,0)</f>
        <v>1</v>
      </c>
      <c r="H16" s="23">
        <f t="shared" si="17"/>
        <v>0</v>
      </c>
      <c r="I16" s="23">
        <f t="shared" si="1"/>
        <v>1</v>
      </c>
      <c r="J16" s="24">
        <f t="shared" si="2"/>
        <v>12000</v>
      </c>
      <c r="K16" s="25" t="str">
        <f t="shared" si="3"/>
        <v>*</v>
      </c>
      <c r="L16" s="23">
        <v>13</v>
      </c>
      <c r="M16" s="26" t="s">
        <v>24</v>
      </c>
      <c r="N16" s="24">
        <f t="shared" si="4"/>
        <v>0</v>
      </c>
      <c r="O16" s="24">
        <f t="shared" si="5"/>
        <v>0</v>
      </c>
    </row>
    <row r="17" spans="1:15" ht="12.75" customHeight="1" x14ac:dyDescent="0.2">
      <c r="A17" s="37"/>
      <c r="B17" s="33"/>
      <c r="C17" s="28"/>
      <c r="D17" s="26" t="s">
        <v>19</v>
      </c>
      <c r="E17" s="21"/>
      <c r="F17" s="27">
        <v>13000</v>
      </c>
      <c r="G17" s="23">
        <f t="shared" ref="G17:H17" si="18">IF(OR(D17=$M$4,D17=$M$5,D17=$M$6,D17=$M$7,D17=$M$8,D17=$M$9,D17=$M$10,D17=$M$11,D17=$M$12,D17=$M$13,D17=$M$14,D17=$M$15,D17=$M$16,D17=$M$17,D17=$M$18,D17=$M$19),1,0)</f>
        <v>1</v>
      </c>
      <c r="H17" s="23">
        <f t="shared" si="18"/>
        <v>0</v>
      </c>
      <c r="I17" s="23">
        <f t="shared" si="1"/>
        <v>1</v>
      </c>
      <c r="J17" s="24">
        <f t="shared" si="2"/>
        <v>13000</v>
      </c>
      <c r="K17" s="25" t="str">
        <f t="shared" si="3"/>
        <v>*</v>
      </c>
      <c r="L17" s="23">
        <v>14</v>
      </c>
      <c r="M17" s="30" t="s">
        <v>24</v>
      </c>
      <c r="N17" s="24">
        <f t="shared" si="4"/>
        <v>0</v>
      </c>
      <c r="O17" s="24">
        <f t="shared" si="5"/>
        <v>0</v>
      </c>
    </row>
    <row r="18" spans="1:15" ht="12.75" customHeight="1" x14ac:dyDescent="0.2">
      <c r="A18" s="37"/>
      <c r="B18" s="32" t="s">
        <v>15</v>
      </c>
      <c r="C18" s="29"/>
      <c r="D18" s="26" t="s">
        <v>11</v>
      </c>
      <c r="E18" s="21"/>
      <c r="F18" s="27">
        <v>4000</v>
      </c>
      <c r="G18" s="23">
        <f t="shared" ref="G18:H18" si="19">IF(OR(D18=$M$4,D18=$M$5,D18=$M$6,D18=$M$7,D18=$M$8,D18=$M$9,D18=$M$10,D18=$M$11,D18=$M$12,D18=$M$13,D18=$M$14,D18=$M$15,D18=$M$16,D18=$M$17,D18=$M$18,D18=$M$19),1,0)</f>
        <v>1</v>
      </c>
      <c r="H18" s="23">
        <f t="shared" si="19"/>
        <v>0</v>
      </c>
      <c r="I18" s="23">
        <f t="shared" si="1"/>
        <v>1</v>
      </c>
      <c r="J18" s="24">
        <f t="shared" si="2"/>
        <v>4000</v>
      </c>
      <c r="K18" s="25" t="str">
        <f t="shared" si="3"/>
        <v>*</v>
      </c>
      <c r="L18" s="23">
        <v>15</v>
      </c>
      <c r="M18" s="30" t="s">
        <v>24</v>
      </c>
      <c r="N18" s="24">
        <f t="shared" si="4"/>
        <v>0</v>
      </c>
      <c r="O18" s="24">
        <f t="shared" si="5"/>
        <v>0</v>
      </c>
    </row>
    <row r="19" spans="1:15" ht="12.75" customHeight="1" x14ac:dyDescent="0.2">
      <c r="A19" s="37"/>
      <c r="B19" s="33"/>
      <c r="C19" s="28"/>
      <c r="D19" s="26" t="s">
        <v>20</v>
      </c>
      <c r="E19" s="21"/>
      <c r="F19" s="27">
        <v>8000</v>
      </c>
      <c r="G19" s="23">
        <f t="shared" ref="G19:H19" si="20">IF(OR(D19=$M$4,D19=$M$5,D19=$M$6,D19=$M$7,D19=$M$8,D19=$M$9,D19=$M$10,D19=$M$11,D19=$M$12,D19=$M$13,D19=$M$14,D19=$M$15,D19=$M$16,D19=$M$17,D19=$M$18,D19=$M$19),1,0)</f>
        <v>1</v>
      </c>
      <c r="H19" s="23">
        <f t="shared" si="20"/>
        <v>0</v>
      </c>
      <c r="I19" s="23">
        <f t="shared" si="1"/>
        <v>1</v>
      </c>
      <c r="J19" s="24">
        <f t="shared" si="2"/>
        <v>8000</v>
      </c>
      <c r="K19" s="25" t="str">
        <f t="shared" si="3"/>
        <v>*</v>
      </c>
      <c r="L19" s="23">
        <v>16</v>
      </c>
      <c r="M19" s="30" t="s">
        <v>24</v>
      </c>
      <c r="N19" s="24">
        <f t="shared" si="4"/>
        <v>0</v>
      </c>
      <c r="O19" s="24">
        <f t="shared" si="5"/>
        <v>0</v>
      </c>
    </row>
    <row r="20" spans="1:15" ht="12.75" customHeight="1" x14ac:dyDescent="0.2">
      <c r="A20" s="37"/>
      <c r="B20" s="32" t="s">
        <v>18</v>
      </c>
      <c r="C20" s="28"/>
      <c r="D20" s="26" t="s">
        <v>17</v>
      </c>
      <c r="E20" s="21"/>
      <c r="F20" s="27">
        <v>4000</v>
      </c>
      <c r="G20" s="23">
        <f t="shared" ref="G20:H20" si="21">IF(OR(D20=$M$4,D20=$M$5,D20=$M$6,D20=$M$7,D20=$M$8,D20=$M$9,D20=$M$10,D20=$M$11,D20=$M$12,D20=$M$13,D20=$M$14,D20=$M$15,D20=$M$16,D20=$M$17,D20=$M$18,D20=$M$19),1,0)</f>
        <v>1</v>
      </c>
      <c r="H20" s="23">
        <f t="shared" si="21"/>
        <v>0</v>
      </c>
      <c r="I20" s="23">
        <f t="shared" si="1"/>
        <v>1</v>
      </c>
      <c r="J20" s="24">
        <f t="shared" si="2"/>
        <v>4000</v>
      </c>
      <c r="K20" s="25" t="str">
        <f t="shared" si="3"/>
        <v>*</v>
      </c>
    </row>
    <row r="21" spans="1:15" ht="12.75" customHeight="1" x14ac:dyDescent="0.2">
      <c r="A21" s="33"/>
      <c r="B21" s="33"/>
      <c r="C21" s="28"/>
      <c r="D21" s="26" t="s">
        <v>16</v>
      </c>
      <c r="E21" s="21"/>
      <c r="F21" s="27">
        <v>4000</v>
      </c>
      <c r="G21" s="23">
        <f t="shared" ref="G21:H21" si="22">IF(OR(D21=$M$4,D21=$M$5,D21=$M$6,D21=$M$7,D21=$M$8,D21=$M$9,D21=$M$10,D21=$M$11,D21=$M$12,D21=$M$13,D21=$M$14,D21=$M$15,D21=$M$16,D21=$M$17,D21=$M$18,D21=$M$19),1,0)</f>
        <v>1</v>
      </c>
      <c r="H21" s="23">
        <f t="shared" si="22"/>
        <v>0</v>
      </c>
      <c r="I21" s="23">
        <f t="shared" si="1"/>
        <v>1</v>
      </c>
      <c r="J21" s="24">
        <f t="shared" si="2"/>
        <v>4000</v>
      </c>
      <c r="K21" s="25" t="str">
        <f t="shared" si="3"/>
        <v>*</v>
      </c>
    </row>
    <row r="22" spans="1:15" ht="12.75" customHeight="1" x14ac:dyDescent="0.2">
      <c r="A22" s="36">
        <f>A16+1</f>
        <v>45630</v>
      </c>
      <c r="B22" s="32" t="s">
        <v>10</v>
      </c>
      <c r="C22" s="28"/>
      <c r="D22" s="26" t="s">
        <v>20</v>
      </c>
      <c r="E22" s="21"/>
      <c r="F22" s="27">
        <v>4000</v>
      </c>
      <c r="G22" s="23">
        <f t="shared" ref="G22:H22" si="23">IF(OR(D22=$M$4,D22=$M$5,D22=$M$6,D22=$M$7,D22=$M$8,D22=$M$9,D22=$M$10,D22=$M$11,D22=$M$12,D22=$M$13,D22=$M$14,D22=$M$15,D22=$M$16,D22=$M$17,D22=$M$18,D22=$M$19),1,0)</f>
        <v>1</v>
      </c>
      <c r="H22" s="23">
        <f t="shared" si="23"/>
        <v>0</v>
      </c>
      <c r="I22" s="23">
        <f t="shared" si="1"/>
        <v>1</v>
      </c>
      <c r="J22" s="24">
        <f t="shared" si="2"/>
        <v>4000</v>
      </c>
      <c r="K22" s="25" t="str">
        <f t="shared" si="3"/>
        <v>*</v>
      </c>
    </row>
    <row r="23" spans="1:15" ht="12.75" customHeight="1" x14ac:dyDescent="0.2">
      <c r="A23" s="37"/>
      <c r="B23" s="33"/>
      <c r="C23" s="28"/>
      <c r="D23" s="26" t="s">
        <v>14</v>
      </c>
      <c r="E23" s="21"/>
      <c r="F23" s="27">
        <v>12000</v>
      </c>
      <c r="G23" s="23">
        <f t="shared" ref="G23:H23" si="24">IF(OR(D23=$M$4,D23=$M$5,D23=$M$6,D23=$M$7,D23=$M$8,D23=$M$9,D23=$M$10,D23=$M$11,D23=$M$12,D23=$M$13,D23=$M$14,D23=$M$15,D23=$M$16,D23=$M$17,D23=$M$18,D23=$M$19),1,0)</f>
        <v>1</v>
      </c>
      <c r="H23" s="23">
        <f t="shared" si="24"/>
        <v>0</v>
      </c>
      <c r="I23" s="23">
        <f t="shared" si="1"/>
        <v>1</v>
      </c>
      <c r="J23" s="24">
        <f t="shared" si="2"/>
        <v>12000</v>
      </c>
    </row>
    <row r="24" spans="1:15" ht="12.75" customHeight="1" x14ac:dyDescent="0.2">
      <c r="A24" s="37"/>
      <c r="B24" s="32" t="s">
        <v>15</v>
      </c>
      <c r="C24" s="29"/>
      <c r="D24" s="26" t="s">
        <v>19</v>
      </c>
      <c r="E24" s="21"/>
      <c r="F24" s="27">
        <v>12000</v>
      </c>
      <c r="G24" s="23">
        <f t="shared" ref="G24:H24" si="25">IF(OR(D24=$M$4,D24=$M$5,D24=$M$6,D24=$M$7,D24=$M$8,D24=$M$9,D24=$M$10,D24=$M$11,D24=$M$12,D24=$M$13,D24=$M$14,D24=$M$15,D24=$M$16,D24=$M$17,D24=$M$18,D24=$M$19),1,0)</f>
        <v>1</v>
      </c>
      <c r="H24" s="23">
        <f t="shared" si="25"/>
        <v>0</v>
      </c>
      <c r="I24" s="23">
        <f t="shared" si="1"/>
        <v>1</v>
      </c>
      <c r="J24" s="24">
        <f t="shared" si="2"/>
        <v>12000</v>
      </c>
      <c r="K24" s="25" t="str">
        <f t="shared" ref="K24:K29" si="26">IF(J24&gt;0,"*","")</f>
        <v>*</v>
      </c>
    </row>
    <row r="25" spans="1:15" ht="12.75" customHeight="1" x14ac:dyDescent="0.2">
      <c r="A25" s="37"/>
      <c r="B25" s="33"/>
      <c r="C25" s="28"/>
      <c r="D25" s="26" t="s">
        <v>16</v>
      </c>
      <c r="E25" s="21"/>
      <c r="F25" s="27">
        <v>9000</v>
      </c>
      <c r="G25" s="23">
        <f t="shared" ref="G25:H25" si="27">IF(OR(D25=$M$4,D25=$M$5,D25=$M$6,D25=$M$7,D25=$M$8,D25=$M$9,D25=$M$10,D25=$M$11,D25=$M$12,D25=$M$13,D25=$M$14,D25=$M$15,D25=$M$16,D25=$M$17,D25=$M$18,D25=$M$19),1,0)</f>
        <v>1</v>
      </c>
      <c r="H25" s="23">
        <f t="shared" si="27"/>
        <v>0</v>
      </c>
      <c r="I25" s="23">
        <f t="shared" si="1"/>
        <v>1</v>
      </c>
      <c r="J25" s="24">
        <f t="shared" si="2"/>
        <v>9000</v>
      </c>
      <c r="K25" s="25" t="str">
        <f t="shared" si="26"/>
        <v>*</v>
      </c>
    </row>
    <row r="26" spans="1:15" ht="12.75" customHeight="1" x14ac:dyDescent="0.2">
      <c r="A26" s="37"/>
      <c r="B26" s="32" t="s">
        <v>18</v>
      </c>
      <c r="C26" s="28"/>
      <c r="D26" s="26" t="s">
        <v>20</v>
      </c>
      <c r="E26" s="21"/>
      <c r="F26" s="27">
        <v>4000</v>
      </c>
      <c r="G26" s="23">
        <f t="shared" ref="G26:H26" si="28">IF(OR(D26=$M$4,D26=$M$5,D26=$M$6,D26=$M$7,D26=$M$8,D26=$M$9,D26=$M$10,D26=$M$11,D26=$M$12,D26=$M$13,D26=$M$14,D26=$M$15,D26=$M$16,D26=$M$17,D26=$M$18,D26=$M$19),1,0)</f>
        <v>1</v>
      </c>
      <c r="H26" s="23">
        <f t="shared" si="28"/>
        <v>0</v>
      </c>
      <c r="I26" s="23">
        <f t="shared" si="1"/>
        <v>1</v>
      </c>
      <c r="J26" s="24">
        <f t="shared" si="2"/>
        <v>4000</v>
      </c>
      <c r="K26" s="25" t="str">
        <f t="shared" si="26"/>
        <v>*</v>
      </c>
    </row>
    <row r="27" spans="1:15" ht="12.75" customHeight="1" x14ac:dyDescent="0.2">
      <c r="A27" s="33"/>
      <c r="B27" s="33"/>
      <c r="C27" s="28"/>
      <c r="D27" s="26" t="s">
        <v>17</v>
      </c>
      <c r="E27" s="21"/>
      <c r="F27" s="27">
        <v>4000</v>
      </c>
      <c r="G27" s="23">
        <f t="shared" ref="G27:H27" si="29">IF(OR(D27=$M$4,D27=$M$5,D27=$M$6,D27=$M$7,D27=$M$8,D27=$M$9,D27=$M$10,D27=$M$11,D27=$M$12,D27=$M$13,D27=$M$14,D27=$M$15,D27=$M$16,D27=$M$17,D27=$M$18,D27=$M$19),1,0)</f>
        <v>1</v>
      </c>
      <c r="H27" s="23">
        <f t="shared" si="29"/>
        <v>0</v>
      </c>
      <c r="I27" s="23">
        <f t="shared" si="1"/>
        <v>1</v>
      </c>
      <c r="J27" s="24">
        <f t="shared" si="2"/>
        <v>4000</v>
      </c>
      <c r="K27" s="25" t="str">
        <f t="shared" si="26"/>
        <v>*</v>
      </c>
    </row>
    <row r="28" spans="1:15" ht="12.75" customHeight="1" x14ac:dyDescent="0.2">
      <c r="A28" s="36">
        <f>A22+1</f>
        <v>45631</v>
      </c>
      <c r="B28" s="32" t="s">
        <v>10</v>
      </c>
      <c r="C28" s="28"/>
      <c r="D28" s="26" t="s">
        <v>14</v>
      </c>
      <c r="E28" s="21"/>
      <c r="F28" s="27">
        <v>8000</v>
      </c>
      <c r="G28" s="23">
        <f t="shared" ref="G28:H28" si="30">IF(OR(D28=$M$4,D28=$M$5,D28=$M$6,D28=$M$7,D28=$M$8,D28=$M$9,D28=$M$10,D28=$M$11,D28=$M$12,D28=$M$13,D28=$M$14,D28=$M$15,D28=$M$16,D28=$M$17,D28=$M$18,D28=$M$19),1,0)</f>
        <v>1</v>
      </c>
      <c r="H28" s="23">
        <f t="shared" si="30"/>
        <v>0</v>
      </c>
      <c r="I28" s="23">
        <f t="shared" si="1"/>
        <v>1</v>
      </c>
      <c r="J28" s="24">
        <f t="shared" si="2"/>
        <v>8000</v>
      </c>
      <c r="K28" s="25" t="str">
        <f t="shared" si="26"/>
        <v>*</v>
      </c>
    </row>
    <row r="29" spans="1:15" ht="12.75" customHeight="1" x14ac:dyDescent="0.2">
      <c r="A29" s="37"/>
      <c r="B29" s="33"/>
      <c r="C29" s="28"/>
      <c r="D29" s="26" t="s">
        <v>13</v>
      </c>
      <c r="E29" s="21"/>
      <c r="F29" s="27">
        <v>17000</v>
      </c>
      <c r="G29" s="23">
        <f t="shared" ref="G29:H29" si="31">IF(OR(D29=$M$4,D29=$M$5,D29=$M$6,D29=$M$7,D29=$M$8,D29=$M$9,D29=$M$10,D29=$M$11,D29=$M$12,D29=$M$13,D29=$M$14,D29=$M$15,D29=$M$16,D29=$M$17,D29=$M$18,D29=$M$19),1,0)</f>
        <v>1</v>
      </c>
      <c r="H29" s="23">
        <f t="shared" si="31"/>
        <v>0</v>
      </c>
      <c r="I29" s="23">
        <f t="shared" si="1"/>
        <v>1</v>
      </c>
      <c r="J29" s="24">
        <f t="shared" si="2"/>
        <v>17000</v>
      </c>
      <c r="K29" s="25" t="str">
        <f t="shared" si="26"/>
        <v>*</v>
      </c>
    </row>
    <row r="30" spans="1:15" ht="12.75" customHeight="1" x14ac:dyDescent="0.2">
      <c r="A30" s="37"/>
      <c r="B30" s="32" t="s">
        <v>15</v>
      </c>
      <c r="C30" s="29"/>
      <c r="D30" s="26" t="s">
        <v>12</v>
      </c>
      <c r="E30" s="21"/>
      <c r="F30" s="27">
        <v>36000</v>
      </c>
      <c r="G30" s="23">
        <f t="shared" ref="G30:H30" si="32">IF(OR(D30=$M$4,D30=$M$5,D30=$M$6,D30=$M$7,D30=$M$8,D30=$M$9,D30=$M$10,D30=$M$11,D30=$M$12,D30=$M$13,D30=$M$14,D30=$M$15,D30=$M$16,D30=$M$17,D30=$M$18,D30=$M$19),1,0)</f>
        <v>1</v>
      </c>
      <c r="H30" s="23">
        <f t="shared" si="32"/>
        <v>0</v>
      </c>
      <c r="I30" s="23">
        <f t="shared" si="1"/>
        <v>1</v>
      </c>
      <c r="J30" s="24">
        <f t="shared" si="2"/>
        <v>36000</v>
      </c>
    </row>
    <row r="31" spans="1:15" ht="12.75" customHeight="1" x14ac:dyDescent="0.2">
      <c r="A31" s="37"/>
      <c r="B31" s="33"/>
      <c r="C31" s="28"/>
      <c r="D31" s="26"/>
      <c r="E31" s="21"/>
      <c r="F31" s="27"/>
      <c r="G31" s="23">
        <f t="shared" ref="G31:H31" si="33">IF(OR(D31=$M$4,D31=$M$5,D31=$M$6,D31=$M$7,D31=$M$8,D31=$M$9,D31=$M$10,D31=$M$11,D31=$M$12,D31=$M$13,D31=$M$14,D31=$M$15,D31=$M$16,D31=$M$17,D31=$M$18,D31=$M$19),1,0)</f>
        <v>0</v>
      </c>
      <c r="H31" s="23">
        <f t="shared" si="33"/>
        <v>0</v>
      </c>
      <c r="I31" s="23">
        <f t="shared" si="1"/>
        <v>0</v>
      </c>
      <c r="J31" s="24">
        <f t="shared" si="2"/>
        <v>0</v>
      </c>
      <c r="K31" s="25" t="str">
        <f t="shared" ref="K31:K100" si="34">IF(J31&gt;0,"*","")</f>
        <v/>
      </c>
    </row>
    <row r="32" spans="1:15" ht="12.75" customHeight="1" x14ac:dyDescent="0.2">
      <c r="A32" s="37"/>
      <c r="B32" s="32" t="s">
        <v>18</v>
      </c>
      <c r="C32" s="28"/>
      <c r="D32" s="26"/>
      <c r="E32" s="21"/>
      <c r="F32" s="27"/>
      <c r="G32" s="23">
        <f t="shared" ref="G32:H32" si="35">IF(OR(D32=$M$4,D32=$M$5,D32=$M$6,D32=$M$7,D32=$M$8,D32=$M$9,D32=$M$10,D32=$M$11,D32=$M$12,D32=$M$13,D32=$M$14,D32=$M$15,D32=$M$16,D32=$M$17,D32=$M$18,D32=$M$19),1,0)</f>
        <v>0</v>
      </c>
      <c r="H32" s="23">
        <f t="shared" si="35"/>
        <v>0</v>
      </c>
      <c r="I32" s="23">
        <f t="shared" si="1"/>
        <v>0</v>
      </c>
      <c r="J32" s="24">
        <f t="shared" si="2"/>
        <v>0</v>
      </c>
      <c r="K32" s="25" t="str">
        <f t="shared" si="34"/>
        <v/>
      </c>
    </row>
    <row r="33" spans="1:11" ht="12.75" customHeight="1" x14ac:dyDescent="0.2">
      <c r="A33" s="33"/>
      <c r="B33" s="33"/>
      <c r="C33" s="28"/>
      <c r="D33" s="26" t="s">
        <v>21</v>
      </c>
      <c r="E33" s="21"/>
      <c r="F33" s="27">
        <v>4000</v>
      </c>
      <c r="G33" s="23">
        <f t="shared" ref="G33:H33" si="36">IF(OR(D33=$M$4,D33=$M$5,D33=$M$6,D33=$M$7,D33=$M$8,D33=$M$9,D33=$M$10,D33=$M$11,D33=$M$12,D33=$M$13,D33=$M$14,D33=$M$15,D33=$M$16,D33=$M$17,D33=$M$18,D33=$M$19),1,0)</f>
        <v>1</v>
      </c>
      <c r="H33" s="23">
        <f t="shared" si="36"/>
        <v>0</v>
      </c>
      <c r="I33" s="23">
        <f t="shared" si="1"/>
        <v>1</v>
      </c>
      <c r="J33" s="24">
        <f t="shared" si="2"/>
        <v>4000</v>
      </c>
      <c r="K33" s="25" t="str">
        <f t="shared" si="34"/>
        <v>*</v>
      </c>
    </row>
    <row r="34" spans="1:11" ht="12.75" customHeight="1" x14ac:dyDescent="0.2">
      <c r="A34" s="36">
        <f>A28+1</f>
        <v>45632</v>
      </c>
      <c r="B34" s="32" t="s">
        <v>10</v>
      </c>
      <c r="C34" s="28"/>
      <c r="D34" s="26" t="s">
        <v>21</v>
      </c>
      <c r="E34" s="21"/>
      <c r="F34" s="27">
        <v>12000</v>
      </c>
      <c r="G34" s="23">
        <f t="shared" ref="G34:H34" si="37">IF(OR(D34=$M$4,D34=$M$5,D34=$M$6,D34=$M$7,D34=$M$8,D34=$M$9,D34=$M$10,D34=$M$11,D34=$M$12,D34=$M$13,D34=$M$14,D34=$M$15,D34=$M$16,D34=$M$17,D34=$M$18,D34=$M$19),1,0)</f>
        <v>1</v>
      </c>
      <c r="H34" s="23">
        <f t="shared" si="37"/>
        <v>0</v>
      </c>
      <c r="I34" s="23">
        <f t="shared" si="1"/>
        <v>1</v>
      </c>
      <c r="J34" s="24">
        <f t="shared" si="2"/>
        <v>12000</v>
      </c>
      <c r="K34" s="25" t="str">
        <f t="shared" si="34"/>
        <v>*</v>
      </c>
    </row>
    <row r="35" spans="1:11" ht="12.75" customHeight="1" x14ac:dyDescent="0.2">
      <c r="A35" s="37"/>
      <c r="B35" s="33"/>
      <c r="C35" s="28"/>
      <c r="D35" s="26"/>
      <c r="E35" s="21"/>
      <c r="F35" s="27"/>
      <c r="G35" s="23">
        <f t="shared" ref="G35:H35" si="38">IF(OR(D35=$M$4,D35=$M$5,D35=$M$6,D35=$M$7,D35=$M$8,D35=$M$9,D35=$M$10,D35=$M$11,D35=$M$12,D35=$M$13,D35=$M$14,D35=$M$15,D35=$M$16,D35=$M$17,D35=$M$18,D35=$M$19),1,0)</f>
        <v>0</v>
      </c>
      <c r="H35" s="23">
        <f t="shared" si="38"/>
        <v>0</v>
      </c>
      <c r="I35" s="23">
        <f t="shared" si="1"/>
        <v>0</v>
      </c>
      <c r="J35" s="24">
        <f t="shared" si="2"/>
        <v>0</v>
      </c>
      <c r="K35" s="25" t="str">
        <f t="shared" si="34"/>
        <v/>
      </c>
    </row>
    <row r="36" spans="1:11" ht="12.75" customHeight="1" x14ac:dyDescent="0.2">
      <c r="A36" s="37"/>
      <c r="B36" s="32" t="s">
        <v>15</v>
      </c>
      <c r="C36" s="29"/>
      <c r="D36" s="26" t="s">
        <v>14</v>
      </c>
      <c r="E36" s="21"/>
      <c r="F36" s="27">
        <v>8000</v>
      </c>
      <c r="G36" s="23">
        <f t="shared" ref="G36:H36" si="39">IF(OR(D36=$M$4,D36=$M$5,D36=$M$6,D36=$M$7,D36=$M$8,D36=$M$9,D36=$M$10,D36=$M$11,D36=$M$12,D36=$M$13,D36=$M$14,D36=$M$15,D36=$M$16,D36=$M$17,D36=$M$18,D36=$M$19),1,0)</f>
        <v>1</v>
      </c>
      <c r="H36" s="23">
        <f t="shared" si="39"/>
        <v>0</v>
      </c>
      <c r="I36" s="23">
        <f t="shared" si="1"/>
        <v>1</v>
      </c>
      <c r="J36" s="24">
        <f t="shared" si="2"/>
        <v>8000</v>
      </c>
      <c r="K36" s="25" t="str">
        <f t="shared" si="34"/>
        <v>*</v>
      </c>
    </row>
    <row r="37" spans="1:11" ht="12.75" customHeight="1" x14ac:dyDescent="0.2">
      <c r="A37" s="37"/>
      <c r="B37" s="33"/>
      <c r="C37" s="28"/>
      <c r="D37" s="26"/>
      <c r="E37" s="21"/>
      <c r="F37" s="27"/>
      <c r="G37" s="23">
        <f t="shared" ref="G37:H37" si="40">IF(OR(D37=$M$4,D37=$M$5,D37=$M$6,D37=$M$7,D37=$M$8,D37=$M$9,D37=$M$10,D37=$M$11,D37=$M$12,D37=$M$13,D37=$M$14,D37=$M$15,D37=$M$16,D37=$M$17,D37=$M$18,D37=$M$19),1,0)</f>
        <v>0</v>
      </c>
      <c r="H37" s="23">
        <f t="shared" si="40"/>
        <v>0</v>
      </c>
      <c r="I37" s="23">
        <f t="shared" si="1"/>
        <v>0</v>
      </c>
      <c r="J37" s="24">
        <f t="shared" si="2"/>
        <v>0</v>
      </c>
      <c r="K37" s="25" t="str">
        <f t="shared" si="34"/>
        <v/>
      </c>
    </row>
    <row r="38" spans="1:11" ht="12.75" customHeight="1" x14ac:dyDescent="0.2">
      <c r="A38" s="37"/>
      <c r="B38" s="32" t="s">
        <v>18</v>
      </c>
      <c r="C38" s="28"/>
      <c r="D38" s="26" t="s">
        <v>12</v>
      </c>
      <c r="E38" s="21"/>
      <c r="F38" s="27">
        <v>24000</v>
      </c>
      <c r="G38" s="23">
        <f t="shared" ref="G38:H38" si="41">IF(OR(D38=$M$4,D38=$M$5,D38=$M$6,D38=$M$7,D38=$M$8,D38=$M$9,D38=$M$10,D38=$M$11,D38=$M$12,D38=$M$13,D38=$M$14,D38=$M$15,D38=$M$16,D38=$M$17,D38=$M$18,D38=$M$19),1,0)</f>
        <v>1</v>
      </c>
      <c r="H38" s="23">
        <f t="shared" si="41"/>
        <v>0</v>
      </c>
      <c r="I38" s="23">
        <f t="shared" si="1"/>
        <v>1</v>
      </c>
      <c r="J38" s="24">
        <f t="shared" si="2"/>
        <v>24000</v>
      </c>
      <c r="K38" s="25" t="str">
        <f t="shared" si="34"/>
        <v>*</v>
      </c>
    </row>
    <row r="39" spans="1:11" ht="12.75" customHeight="1" x14ac:dyDescent="0.2">
      <c r="A39" s="33"/>
      <c r="B39" s="33"/>
      <c r="C39" s="28"/>
      <c r="D39" s="26"/>
      <c r="E39" s="21"/>
      <c r="F39" s="27"/>
      <c r="G39" s="23">
        <f t="shared" ref="G39:H39" si="42">IF(OR(D39=$M$4,D39=$M$5,D39=$M$6,D39=$M$7,D39=$M$8,D39=$M$9,D39=$M$10,D39=$M$11,D39=$M$12,D39=$M$13,D39=$M$14,D39=$M$15,D39=$M$16,D39=$M$17,D39=$M$18,D39=$M$19),1,0)</f>
        <v>0</v>
      </c>
      <c r="H39" s="23">
        <f t="shared" si="42"/>
        <v>0</v>
      </c>
      <c r="I39" s="23">
        <f t="shared" si="1"/>
        <v>0</v>
      </c>
      <c r="J39" s="24">
        <f t="shared" si="2"/>
        <v>0</v>
      </c>
      <c r="K39" s="25" t="str">
        <f t="shared" si="34"/>
        <v/>
      </c>
    </row>
    <row r="40" spans="1:11" ht="12.75" customHeight="1" x14ac:dyDescent="0.2">
      <c r="A40" s="36">
        <f>A34+1</f>
        <v>45633</v>
      </c>
      <c r="B40" s="32" t="s">
        <v>10</v>
      </c>
      <c r="C40" s="28"/>
      <c r="D40" s="26" t="s">
        <v>13</v>
      </c>
      <c r="E40" s="21"/>
      <c r="F40" s="31">
        <v>4000</v>
      </c>
      <c r="G40" s="23">
        <f t="shared" ref="G40:H40" si="43">IF(OR(D40=$M$4,D40=$M$5,D40=$M$6,D40=$M$7,D40=$M$8,D40=$M$9,D40=$M$10,D40=$M$11,D40=$M$12,D40=$M$13,D40=$M$14,D40=$M$15,D40=$M$16,D40=$M$17,D40=$M$18,D40=$M$19),1,0)</f>
        <v>1</v>
      </c>
      <c r="H40" s="23">
        <f t="shared" si="43"/>
        <v>0</v>
      </c>
      <c r="I40" s="23">
        <f t="shared" si="1"/>
        <v>1</v>
      </c>
      <c r="J40" s="24">
        <f t="shared" si="2"/>
        <v>4000</v>
      </c>
      <c r="K40" s="25" t="str">
        <f t="shared" si="34"/>
        <v>*</v>
      </c>
    </row>
    <row r="41" spans="1:11" ht="12.75" customHeight="1" x14ac:dyDescent="0.2">
      <c r="A41" s="37"/>
      <c r="B41" s="33"/>
      <c r="C41" s="28"/>
      <c r="D41" s="26"/>
      <c r="E41" s="21"/>
      <c r="F41" s="27"/>
      <c r="G41" s="23">
        <f t="shared" ref="G41:H41" si="44">IF(OR(D41=$M$4,D41=$M$5,D41=$M$6,D41=$M$7,D41=$M$8,D41=$M$9,D41=$M$10,D41=$M$11,D41=$M$12,D41=$M$13,D41=$M$14,D41=$M$15,D41=$M$16,D41=$M$17,D41=$M$18,D41=$M$19),1,0)</f>
        <v>0</v>
      </c>
      <c r="H41" s="23">
        <f t="shared" si="44"/>
        <v>0</v>
      </c>
      <c r="I41" s="23">
        <f t="shared" si="1"/>
        <v>0</v>
      </c>
      <c r="J41" s="24">
        <f t="shared" si="2"/>
        <v>0</v>
      </c>
      <c r="K41" s="25" t="str">
        <f t="shared" si="34"/>
        <v/>
      </c>
    </row>
    <row r="42" spans="1:11" ht="12.75" customHeight="1" x14ac:dyDescent="0.2">
      <c r="A42" s="37"/>
      <c r="B42" s="32" t="s">
        <v>15</v>
      </c>
      <c r="C42" s="28"/>
      <c r="D42" s="26"/>
      <c r="E42" s="21"/>
      <c r="F42" s="27"/>
      <c r="G42" s="23">
        <f t="shared" ref="G42:H42" si="45">IF(OR(D42=$M$4,D42=$M$5,D42=$M$6,D42=$M$7,D42=$M$8,D42=$M$9,D42=$M$10,D42=$M$11,D42=$M$12,D42=$M$13,D42=$M$14,D42=$M$15,D42=$M$16,D42=$M$17,D42=$M$18,D42=$M$19),1,0)</f>
        <v>0</v>
      </c>
      <c r="H42" s="23">
        <f t="shared" si="45"/>
        <v>0</v>
      </c>
      <c r="I42" s="23">
        <f t="shared" si="1"/>
        <v>0</v>
      </c>
      <c r="J42" s="24">
        <f t="shared" si="2"/>
        <v>0</v>
      </c>
      <c r="K42" s="25" t="str">
        <f t="shared" si="34"/>
        <v/>
      </c>
    </row>
    <row r="43" spans="1:11" ht="12.75" customHeight="1" x14ac:dyDescent="0.2">
      <c r="A43" s="37"/>
      <c r="B43" s="33"/>
      <c r="C43" s="28"/>
      <c r="D43" s="26" t="s">
        <v>14</v>
      </c>
      <c r="E43" s="21"/>
      <c r="F43" s="27">
        <v>16000</v>
      </c>
      <c r="G43" s="23">
        <f t="shared" ref="G43:H43" si="46">IF(OR(D43=$M$4,D43=$M$5,D43=$M$6,D43=$M$7,D43=$M$8,D43=$M$9,D43=$M$10,D43=$M$11,D43=$M$12,D43=$M$13,D43=$M$14,D43=$M$15,D43=$M$16,D43=$M$17,D43=$M$18,D43=$M$19),1,0)</f>
        <v>1</v>
      </c>
      <c r="H43" s="23">
        <f t="shared" si="46"/>
        <v>0</v>
      </c>
      <c r="I43" s="23">
        <f t="shared" si="1"/>
        <v>1</v>
      </c>
      <c r="J43" s="24">
        <f t="shared" si="2"/>
        <v>16000</v>
      </c>
      <c r="K43" s="25" t="str">
        <f t="shared" si="34"/>
        <v>*</v>
      </c>
    </row>
    <row r="44" spans="1:11" ht="12.75" customHeight="1" x14ac:dyDescent="0.2">
      <c r="A44" s="37"/>
      <c r="B44" s="32" t="s">
        <v>18</v>
      </c>
      <c r="C44" s="28"/>
      <c r="D44" s="26"/>
      <c r="E44" s="21"/>
      <c r="F44" s="27"/>
      <c r="G44" s="23">
        <f t="shared" ref="G44:H44" si="47">IF(OR(D44=$M$4,D44=$M$5,D44=$M$6,D44=$M$7,D44=$M$8,D44=$M$9,D44=$M$10,D44=$M$11,D44=$M$12,D44=$M$13,D44=$M$14,D44=$M$15,D44=$M$16,D44=$M$17,D44=$M$18,D44=$M$19),1,0)</f>
        <v>0</v>
      </c>
      <c r="H44" s="23">
        <f t="shared" si="47"/>
        <v>0</v>
      </c>
      <c r="I44" s="23">
        <f t="shared" si="1"/>
        <v>0</v>
      </c>
      <c r="J44" s="24">
        <f t="shared" si="2"/>
        <v>0</v>
      </c>
      <c r="K44" s="25" t="str">
        <f t="shared" si="34"/>
        <v/>
      </c>
    </row>
    <row r="45" spans="1:11" ht="12.75" customHeight="1" x14ac:dyDescent="0.2">
      <c r="A45" s="33"/>
      <c r="B45" s="33"/>
      <c r="C45" s="28"/>
      <c r="D45" s="26"/>
      <c r="E45" s="21"/>
      <c r="F45" s="27"/>
      <c r="G45" s="23">
        <f t="shared" ref="G45:H45" si="48">IF(OR(D45=$M$4,D45=$M$5,D45=$M$6,D45=$M$7,D45=$M$8,D45=$M$9,D45=$M$10,D45=$M$11,D45=$M$12,D45=$M$13,D45=$M$14,D45=$M$15,D45=$M$16,D45=$M$17,D45=$M$18,D45=$M$19),1,0)</f>
        <v>0</v>
      </c>
      <c r="H45" s="23">
        <f t="shared" si="48"/>
        <v>0</v>
      </c>
      <c r="I45" s="23">
        <f t="shared" si="1"/>
        <v>0</v>
      </c>
      <c r="J45" s="24">
        <f t="shared" si="2"/>
        <v>0</v>
      </c>
      <c r="K45" s="25" t="str">
        <f t="shared" si="34"/>
        <v/>
      </c>
    </row>
    <row r="46" spans="1:11" ht="12.75" customHeight="1" x14ac:dyDescent="0.2">
      <c r="A46" s="36">
        <f>A40+1</f>
        <v>45634</v>
      </c>
      <c r="B46" s="32" t="s">
        <v>10</v>
      </c>
      <c r="C46" s="28"/>
      <c r="D46" s="26" t="s">
        <v>20</v>
      </c>
      <c r="E46" s="21"/>
      <c r="F46" s="27">
        <v>4000</v>
      </c>
      <c r="G46" s="23">
        <f t="shared" ref="G46:H46" si="49">IF(OR(D46=$M$4,D46=$M$5,D46=$M$6,D46=$M$7,D46=$M$8,D46=$M$9,D46=$M$10,D46=$M$11,D46=$M$12,D46=$M$13,D46=$M$14,D46=$M$15,D46=$M$16,D46=$M$17,D46=$M$18,D46=$M$19),1,0)</f>
        <v>1</v>
      </c>
      <c r="H46" s="23">
        <f t="shared" si="49"/>
        <v>0</v>
      </c>
      <c r="I46" s="23">
        <f t="shared" si="1"/>
        <v>1</v>
      </c>
      <c r="J46" s="24">
        <f t="shared" si="2"/>
        <v>4000</v>
      </c>
      <c r="K46" s="25" t="str">
        <f t="shared" si="34"/>
        <v>*</v>
      </c>
    </row>
    <row r="47" spans="1:11" ht="12.75" customHeight="1" x14ac:dyDescent="0.2">
      <c r="A47" s="37"/>
      <c r="B47" s="33"/>
      <c r="C47" s="28"/>
      <c r="D47" s="26"/>
      <c r="E47" s="21"/>
      <c r="F47" s="27"/>
      <c r="G47" s="23">
        <f t="shared" ref="G47:H47" si="50">IF(OR(D47=$M$4,D47=$M$5,D47=$M$6,D47=$M$7,D47=$M$8,D47=$M$9,D47=$M$10,D47=$M$11,D47=$M$12,D47=$M$13,D47=$M$14,D47=$M$15,D47=$M$16,D47=$M$17,D47=$M$18,D47=$M$19),1,0)</f>
        <v>0</v>
      </c>
      <c r="H47" s="23">
        <f t="shared" si="50"/>
        <v>0</v>
      </c>
      <c r="I47" s="23">
        <f t="shared" si="1"/>
        <v>0</v>
      </c>
      <c r="J47" s="24">
        <f t="shared" si="2"/>
        <v>0</v>
      </c>
      <c r="K47" s="25" t="str">
        <f t="shared" si="34"/>
        <v/>
      </c>
    </row>
    <row r="48" spans="1:11" ht="12.75" customHeight="1" x14ac:dyDescent="0.2">
      <c r="A48" s="37"/>
      <c r="B48" s="32" t="s">
        <v>15</v>
      </c>
      <c r="C48" s="28"/>
      <c r="D48" s="26" t="s">
        <v>17</v>
      </c>
      <c r="E48" s="21"/>
      <c r="F48" s="27">
        <v>12000</v>
      </c>
      <c r="G48" s="23">
        <f t="shared" ref="G48:H48" si="51">IF(OR(D48=$M$4,D48=$M$5,D48=$M$6,D48=$M$7,D48=$M$8,D48=$M$9,D48=$M$10,D48=$M$11,D48=$M$12,D48=$M$13,D48=$M$14,D48=$M$15,D48=$M$16,D48=$M$17,D48=$M$18,D48=$M$19),1,0)</f>
        <v>1</v>
      </c>
      <c r="H48" s="23">
        <f t="shared" si="51"/>
        <v>0</v>
      </c>
      <c r="I48" s="23">
        <f t="shared" si="1"/>
        <v>1</v>
      </c>
      <c r="J48" s="24">
        <f t="shared" si="2"/>
        <v>12000</v>
      </c>
      <c r="K48" s="25" t="str">
        <f t="shared" si="34"/>
        <v>*</v>
      </c>
    </row>
    <row r="49" spans="1:11" ht="12.75" customHeight="1" x14ac:dyDescent="0.2">
      <c r="A49" s="37"/>
      <c r="B49" s="33"/>
      <c r="C49" s="28"/>
      <c r="D49" s="26" t="s">
        <v>11</v>
      </c>
      <c r="E49" s="21"/>
      <c r="F49" s="27">
        <v>4000</v>
      </c>
      <c r="G49" s="23">
        <f t="shared" ref="G49:H49" si="52">IF(OR(D49=$M$4,D49=$M$5,D49=$M$6,D49=$M$7,D49=$M$8,D49=$M$9,D49=$M$10,D49=$M$11,D49=$M$12,D49=$M$13,D49=$M$14,D49=$M$15,D49=$M$16,D49=$M$17,D49=$M$18,D49=$M$19),1,0)</f>
        <v>1</v>
      </c>
      <c r="H49" s="23">
        <f t="shared" si="52"/>
        <v>0</v>
      </c>
      <c r="I49" s="23">
        <f t="shared" si="1"/>
        <v>1</v>
      </c>
      <c r="J49" s="24">
        <f t="shared" si="2"/>
        <v>4000</v>
      </c>
      <c r="K49" s="25" t="str">
        <f t="shared" si="34"/>
        <v>*</v>
      </c>
    </row>
    <row r="50" spans="1:11" ht="12.75" customHeight="1" x14ac:dyDescent="0.2">
      <c r="A50" s="37"/>
      <c r="B50" s="32" t="s">
        <v>18</v>
      </c>
      <c r="C50" s="28"/>
      <c r="D50" s="26" t="s">
        <v>22</v>
      </c>
      <c r="E50" s="21"/>
      <c r="F50" s="27">
        <v>12000</v>
      </c>
      <c r="G50" s="23">
        <f t="shared" ref="G50:H50" si="53">IF(OR(D50=$M$4,D50=$M$5,D50=$M$6,D50=$M$7,D50=$M$8,D50=$M$9,D50=$M$10,D50=$M$11,D50=$M$12,D50=$M$13,D50=$M$14,D50=$M$15,D50=$M$16,D50=$M$17,D50=$M$18,D50=$M$19),1,0)</f>
        <v>1</v>
      </c>
      <c r="H50" s="23">
        <f t="shared" si="53"/>
        <v>0</v>
      </c>
      <c r="I50" s="23">
        <f t="shared" si="1"/>
        <v>1</v>
      </c>
      <c r="J50" s="24">
        <f t="shared" si="2"/>
        <v>12000</v>
      </c>
      <c r="K50" s="25" t="str">
        <f t="shared" si="34"/>
        <v>*</v>
      </c>
    </row>
    <row r="51" spans="1:11" ht="12.75" customHeight="1" x14ac:dyDescent="0.2">
      <c r="A51" s="33"/>
      <c r="B51" s="33"/>
      <c r="C51" s="28"/>
      <c r="D51" s="26" t="s">
        <v>12</v>
      </c>
      <c r="E51" s="21"/>
      <c r="F51" s="27">
        <v>4000</v>
      </c>
      <c r="G51" s="23">
        <f t="shared" ref="G51:H51" si="54">IF(OR(D51=$M$4,D51=$M$5,D51=$M$6,D51=$M$7,D51=$M$8,D51=$M$9,D51=$M$10,D51=$M$11,D51=$M$12,D51=$M$13,D51=$M$14,D51=$M$15,D51=$M$16,D51=$M$17,D51=$M$18,D51=$M$19),1,0)</f>
        <v>1</v>
      </c>
      <c r="H51" s="23">
        <f t="shared" si="54"/>
        <v>0</v>
      </c>
      <c r="I51" s="23">
        <f t="shared" si="1"/>
        <v>1</v>
      </c>
      <c r="J51" s="24">
        <f t="shared" si="2"/>
        <v>4000</v>
      </c>
      <c r="K51" s="25" t="str">
        <f t="shared" si="34"/>
        <v>*</v>
      </c>
    </row>
    <row r="52" spans="1:11" ht="12.75" customHeight="1" x14ac:dyDescent="0.2">
      <c r="A52" s="36">
        <f>A46+1</f>
        <v>45635</v>
      </c>
      <c r="B52" s="32" t="s">
        <v>10</v>
      </c>
      <c r="C52" s="28"/>
      <c r="D52" s="26" t="s">
        <v>16</v>
      </c>
      <c r="E52" s="21"/>
      <c r="F52" s="27">
        <v>8000</v>
      </c>
      <c r="G52" s="23">
        <f t="shared" ref="G52:H52" si="55">IF(OR(D52=$M$4,D52=$M$5,D52=$M$6,D52=$M$7,D52=$M$8,D52=$M$9,D52=$M$10,D52=$M$11,D52=$M$12,D52=$M$13,D52=$M$14,D52=$M$15,D52=$M$16,D52=$M$17,D52=$M$18,D52=$M$19),1,0)</f>
        <v>1</v>
      </c>
      <c r="H52" s="23">
        <f t="shared" si="55"/>
        <v>0</v>
      </c>
      <c r="I52" s="23">
        <f t="shared" si="1"/>
        <v>1</v>
      </c>
      <c r="J52" s="24">
        <f t="shared" si="2"/>
        <v>8000</v>
      </c>
      <c r="K52" s="25" t="str">
        <f t="shared" si="34"/>
        <v>*</v>
      </c>
    </row>
    <row r="53" spans="1:11" ht="12.75" customHeight="1" x14ac:dyDescent="0.2">
      <c r="A53" s="37"/>
      <c r="B53" s="33"/>
      <c r="C53" s="28"/>
      <c r="D53" s="26" t="s">
        <v>19</v>
      </c>
      <c r="E53" s="21"/>
      <c r="F53" s="27">
        <v>8000</v>
      </c>
      <c r="G53" s="23">
        <f t="shared" ref="G53:H53" si="56">IF(OR(D53=$M$4,D53=$M$5,D53=$M$6,D53=$M$7,D53=$M$8,D53=$M$9,D53=$M$10,D53=$M$11,D53=$M$12,D53=$M$13,D53=$M$14,D53=$M$15,D53=$M$16,D53=$M$17,D53=$M$18,D53=$M$19),1,0)</f>
        <v>1</v>
      </c>
      <c r="H53" s="23">
        <f t="shared" si="56"/>
        <v>0</v>
      </c>
      <c r="I53" s="23">
        <f t="shared" si="1"/>
        <v>1</v>
      </c>
      <c r="J53" s="24">
        <f t="shared" si="2"/>
        <v>8000</v>
      </c>
      <c r="K53" s="25" t="str">
        <f t="shared" si="34"/>
        <v>*</v>
      </c>
    </row>
    <row r="54" spans="1:11" ht="12.75" customHeight="1" x14ac:dyDescent="0.2">
      <c r="A54" s="37"/>
      <c r="B54" s="32" t="s">
        <v>15</v>
      </c>
      <c r="C54" s="28"/>
      <c r="D54" s="26" t="s">
        <v>12</v>
      </c>
      <c r="E54" s="21"/>
      <c r="F54" s="27">
        <v>8000</v>
      </c>
      <c r="G54" s="23">
        <f t="shared" ref="G54:H54" si="57">IF(OR(D54=$M$4,D54=$M$5,D54=$M$6,D54=$M$7,D54=$M$8,D54=$M$9,D54=$M$10,D54=$M$11,D54=$M$12,D54=$M$13,D54=$M$14,D54=$M$15,D54=$M$16,D54=$M$17,D54=$M$18,D54=$M$19),1,0)</f>
        <v>1</v>
      </c>
      <c r="H54" s="23">
        <f t="shared" si="57"/>
        <v>0</v>
      </c>
      <c r="I54" s="23">
        <f t="shared" si="1"/>
        <v>1</v>
      </c>
      <c r="J54" s="24">
        <f t="shared" si="2"/>
        <v>8000</v>
      </c>
      <c r="K54" s="25" t="str">
        <f t="shared" si="34"/>
        <v>*</v>
      </c>
    </row>
    <row r="55" spans="1:11" ht="12.75" customHeight="1" x14ac:dyDescent="0.2">
      <c r="A55" s="37"/>
      <c r="B55" s="33"/>
      <c r="C55" s="28"/>
      <c r="D55" s="26" t="s">
        <v>14</v>
      </c>
      <c r="E55" s="21"/>
      <c r="F55" s="27">
        <v>20000</v>
      </c>
      <c r="G55" s="23">
        <f t="shared" ref="G55:H55" si="58">IF(OR(D55=$M$4,D55=$M$5,D55=$M$6,D55=$M$7,D55=$M$8,D55=$M$9,D55=$M$10,D55=$M$11,D55=$M$12,D55=$M$13,D55=$M$14,D55=$M$15,D55=$M$16,D55=$M$17,D55=$M$18,D55=$M$19),1,0)</f>
        <v>1</v>
      </c>
      <c r="H55" s="23">
        <f t="shared" si="58"/>
        <v>0</v>
      </c>
      <c r="I55" s="23">
        <f t="shared" si="1"/>
        <v>1</v>
      </c>
      <c r="J55" s="24">
        <f t="shared" si="2"/>
        <v>20000</v>
      </c>
      <c r="K55" s="25" t="str">
        <f t="shared" si="34"/>
        <v>*</v>
      </c>
    </row>
    <row r="56" spans="1:11" ht="12.75" customHeight="1" x14ac:dyDescent="0.2">
      <c r="A56" s="37"/>
      <c r="B56" s="32" t="s">
        <v>18</v>
      </c>
      <c r="C56" s="28"/>
      <c r="D56" s="26"/>
      <c r="E56" s="21"/>
      <c r="F56" s="27"/>
      <c r="G56" s="23">
        <f t="shared" ref="G56:H56" si="59">IF(OR(D56=$M$4,D56=$M$5,D56=$M$6,D56=$M$7,D56=$M$8,D56=$M$9,D56=$M$10,D56=$M$11,D56=$M$12,D56=$M$13,D56=$M$14,D56=$M$15,D56=$M$16,D56=$M$17,D56=$M$18,D56=$M$19),1,0)</f>
        <v>0</v>
      </c>
      <c r="H56" s="23">
        <f t="shared" si="59"/>
        <v>0</v>
      </c>
      <c r="I56" s="23">
        <f t="shared" si="1"/>
        <v>0</v>
      </c>
      <c r="J56" s="24">
        <f t="shared" si="2"/>
        <v>0</v>
      </c>
      <c r="K56" s="25" t="str">
        <f t="shared" si="34"/>
        <v/>
      </c>
    </row>
    <row r="57" spans="1:11" ht="12.75" customHeight="1" x14ac:dyDescent="0.2">
      <c r="A57" s="33"/>
      <c r="B57" s="33"/>
      <c r="C57" s="28"/>
      <c r="D57" s="26"/>
      <c r="E57" s="21"/>
      <c r="F57" s="27"/>
      <c r="G57" s="23">
        <f t="shared" ref="G57:H57" si="60">IF(OR(D57=$M$4,D57=$M$5,D57=$M$6,D57=$M$7,D57=$M$8,D57=$M$9,D57=$M$10,D57=$M$11,D57=$M$12,D57=$M$13,D57=$M$14,D57=$M$15,D57=$M$16,D57=$M$17,D57=$M$18,D57=$M$19),1,0)</f>
        <v>0</v>
      </c>
      <c r="H57" s="23">
        <f t="shared" si="60"/>
        <v>0</v>
      </c>
      <c r="I57" s="23">
        <f t="shared" si="1"/>
        <v>0</v>
      </c>
      <c r="J57" s="24">
        <f t="shared" si="2"/>
        <v>0</v>
      </c>
      <c r="K57" s="25" t="str">
        <f t="shared" si="34"/>
        <v/>
      </c>
    </row>
    <row r="58" spans="1:11" ht="12.75" customHeight="1" x14ac:dyDescent="0.2">
      <c r="A58" s="36">
        <f>A52+1</f>
        <v>45636</v>
      </c>
      <c r="B58" s="32" t="s">
        <v>10</v>
      </c>
      <c r="C58" s="28"/>
      <c r="D58" s="26" t="s">
        <v>16</v>
      </c>
      <c r="E58" s="21"/>
      <c r="F58" s="27">
        <v>8000</v>
      </c>
      <c r="G58" s="23">
        <f t="shared" ref="G58:H58" si="61">IF(OR(D58=$M$4,D58=$M$5,D58=$M$6,D58=$M$7,D58=$M$8,D58=$M$9,D58=$M$10,D58=$M$11,D58=$M$12,D58=$M$13,D58=$M$14,D58=$M$15,D58=$M$16,D58=$M$17,D58=$M$18,D58=$M$19),1,0)</f>
        <v>1</v>
      </c>
      <c r="H58" s="23">
        <f t="shared" si="61"/>
        <v>0</v>
      </c>
      <c r="I58" s="23">
        <f t="shared" si="1"/>
        <v>1</v>
      </c>
      <c r="J58" s="24">
        <f t="shared" si="2"/>
        <v>8000</v>
      </c>
      <c r="K58" s="25" t="str">
        <f t="shared" si="34"/>
        <v>*</v>
      </c>
    </row>
    <row r="59" spans="1:11" ht="12.75" customHeight="1" x14ac:dyDescent="0.2">
      <c r="A59" s="37"/>
      <c r="B59" s="33"/>
      <c r="C59" s="28"/>
      <c r="D59" s="26" t="s">
        <v>17</v>
      </c>
      <c r="E59" s="21"/>
      <c r="F59" s="27">
        <v>8000</v>
      </c>
      <c r="G59" s="23">
        <f t="shared" ref="G59:H59" si="62">IF(OR(D59=$M$4,D59=$M$5,D59=$M$6,D59=$M$7,D59=$M$8,D59=$M$9,D59=$M$10,D59=$M$11,D59=$M$12,D59=$M$13,D59=$M$14,D59=$M$15,D59=$M$16,D59=$M$17,D59=$M$18,D59=$M$19),1,0)</f>
        <v>1</v>
      </c>
      <c r="H59" s="23">
        <f t="shared" si="62"/>
        <v>0</v>
      </c>
      <c r="I59" s="23">
        <f t="shared" si="1"/>
        <v>1</v>
      </c>
      <c r="J59" s="24">
        <f t="shared" si="2"/>
        <v>8000</v>
      </c>
      <c r="K59" s="25" t="str">
        <f t="shared" si="34"/>
        <v>*</v>
      </c>
    </row>
    <row r="60" spans="1:11" ht="12.75" customHeight="1" x14ac:dyDescent="0.2">
      <c r="A60" s="37"/>
      <c r="B60" s="32" t="s">
        <v>15</v>
      </c>
      <c r="C60" s="28"/>
      <c r="D60" s="26" t="s">
        <v>19</v>
      </c>
      <c r="E60" s="21"/>
      <c r="F60" s="27">
        <v>8000</v>
      </c>
      <c r="G60" s="23">
        <f t="shared" ref="G60:H60" si="63">IF(OR(D60=$M$4,D60=$M$5,D60=$M$6,D60=$M$7,D60=$M$8,D60=$M$9,D60=$M$10,D60=$M$11,D60=$M$12,D60=$M$13,D60=$M$14,D60=$M$15,D60=$M$16,D60=$M$17,D60=$M$18,D60=$M$19),1,0)</f>
        <v>1</v>
      </c>
      <c r="H60" s="23">
        <f t="shared" si="63"/>
        <v>0</v>
      </c>
      <c r="I60" s="23">
        <f t="shared" si="1"/>
        <v>1</v>
      </c>
      <c r="J60" s="24">
        <f t="shared" si="2"/>
        <v>8000</v>
      </c>
      <c r="K60" s="25" t="str">
        <f t="shared" si="34"/>
        <v>*</v>
      </c>
    </row>
    <row r="61" spans="1:11" ht="12.75" customHeight="1" x14ac:dyDescent="0.2">
      <c r="A61" s="37"/>
      <c r="B61" s="33"/>
      <c r="C61" s="28"/>
      <c r="D61" s="26" t="s">
        <v>17</v>
      </c>
      <c r="E61" s="21"/>
      <c r="F61" s="27">
        <v>8000</v>
      </c>
      <c r="G61" s="23">
        <f t="shared" ref="G61:H61" si="64">IF(OR(D61=$M$4,D61=$M$5,D61=$M$6,D61=$M$7,D61=$M$8,D61=$M$9,D61=$M$10,D61=$M$11,D61=$M$12,D61=$M$13,D61=$M$14,D61=$M$15,D61=$M$16,D61=$M$17,D61=$M$18,D61=$M$19),1,0)</f>
        <v>1</v>
      </c>
      <c r="H61" s="23">
        <f t="shared" si="64"/>
        <v>0</v>
      </c>
      <c r="I61" s="23">
        <f t="shared" si="1"/>
        <v>1</v>
      </c>
      <c r="J61" s="24">
        <f t="shared" si="2"/>
        <v>8000</v>
      </c>
      <c r="K61" s="25" t="str">
        <f t="shared" si="34"/>
        <v>*</v>
      </c>
    </row>
    <row r="62" spans="1:11" ht="12.75" customHeight="1" x14ac:dyDescent="0.2">
      <c r="A62" s="37"/>
      <c r="B62" s="32" t="s">
        <v>18</v>
      </c>
      <c r="C62" s="28"/>
      <c r="D62" s="26" t="s">
        <v>20</v>
      </c>
      <c r="E62" s="21"/>
      <c r="F62" s="27">
        <v>4000</v>
      </c>
      <c r="G62" s="23">
        <f t="shared" ref="G62:H62" si="65">IF(OR(D62=$M$4,D62=$M$5,D62=$M$6,D62=$M$7,D62=$M$8,D62=$M$9,D62=$M$10,D62=$M$11,D62=$M$12,D62=$M$13,D62=$M$14,D62=$M$15,D62=$M$16,D62=$M$17,D62=$M$18,D62=$M$19),1,0)</f>
        <v>1</v>
      </c>
      <c r="H62" s="23">
        <f t="shared" si="65"/>
        <v>0</v>
      </c>
      <c r="I62" s="23">
        <f t="shared" si="1"/>
        <v>1</v>
      </c>
      <c r="J62" s="24">
        <f t="shared" si="2"/>
        <v>4000</v>
      </c>
      <c r="K62" s="25" t="str">
        <f t="shared" si="34"/>
        <v>*</v>
      </c>
    </row>
    <row r="63" spans="1:11" ht="12.75" customHeight="1" x14ac:dyDescent="0.2">
      <c r="A63" s="33"/>
      <c r="B63" s="33"/>
      <c r="C63" s="28"/>
      <c r="D63" s="26" t="s">
        <v>22</v>
      </c>
      <c r="E63" s="21"/>
      <c r="F63" s="27">
        <v>20000</v>
      </c>
      <c r="G63" s="23">
        <f t="shared" ref="G63:H63" si="66">IF(OR(D63=$M$4,D63=$M$5,D63=$M$6,D63=$M$7,D63=$M$8,D63=$M$9,D63=$M$10,D63=$M$11,D63=$M$12,D63=$M$13,D63=$M$14,D63=$M$15,D63=$M$16,D63=$M$17,D63=$M$18,D63=$M$19),1,0)</f>
        <v>1</v>
      </c>
      <c r="H63" s="23">
        <f t="shared" si="66"/>
        <v>0</v>
      </c>
      <c r="I63" s="23">
        <f t="shared" si="1"/>
        <v>1</v>
      </c>
      <c r="J63" s="24">
        <f t="shared" si="2"/>
        <v>20000</v>
      </c>
      <c r="K63" s="25" t="str">
        <f t="shared" si="34"/>
        <v>*</v>
      </c>
    </row>
    <row r="64" spans="1:11" ht="12.75" customHeight="1" x14ac:dyDescent="0.2">
      <c r="A64" s="36">
        <f>A58+1</f>
        <v>45637</v>
      </c>
      <c r="B64" s="32" t="s">
        <v>10</v>
      </c>
      <c r="C64" s="28"/>
      <c r="D64" s="26" t="s">
        <v>19</v>
      </c>
      <c r="E64" s="21"/>
      <c r="F64" s="27">
        <v>8000</v>
      </c>
      <c r="G64" s="23">
        <f t="shared" ref="G64:H64" si="67">IF(OR(D64=$M$4,D64=$M$5,D64=$M$6,D64=$M$7,D64=$M$8,D64=$M$9,D64=$M$10,D64=$M$11,D64=$M$12,D64=$M$13,D64=$M$14,D64=$M$15,D64=$M$16,D64=$M$17,D64=$M$18,D64=$M$19),1,0)</f>
        <v>1</v>
      </c>
      <c r="H64" s="23">
        <f t="shared" si="67"/>
        <v>0</v>
      </c>
      <c r="I64" s="23">
        <f t="shared" si="1"/>
        <v>1</v>
      </c>
      <c r="J64" s="24">
        <f t="shared" si="2"/>
        <v>8000</v>
      </c>
      <c r="K64" s="25" t="str">
        <f t="shared" si="34"/>
        <v>*</v>
      </c>
    </row>
    <row r="65" spans="1:11" ht="12.75" customHeight="1" x14ac:dyDescent="0.2">
      <c r="A65" s="37"/>
      <c r="B65" s="33"/>
      <c r="C65" s="28"/>
      <c r="D65" s="26" t="s">
        <v>21</v>
      </c>
      <c r="E65" s="21"/>
      <c r="F65" s="27">
        <v>8000</v>
      </c>
      <c r="G65" s="23">
        <f t="shared" ref="G65:H65" si="68">IF(OR(D65=$M$4,D65=$M$5,D65=$M$6,D65=$M$7,D65=$M$8,D65=$M$9,D65=$M$10,D65=$M$11,D65=$M$12,D65=$M$13,D65=$M$14,D65=$M$15,D65=$M$16,D65=$M$17,D65=$M$18,D65=$M$19),1,0)</f>
        <v>1</v>
      </c>
      <c r="H65" s="23">
        <f t="shared" si="68"/>
        <v>0</v>
      </c>
      <c r="I65" s="23">
        <f t="shared" si="1"/>
        <v>1</v>
      </c>
      <c r="J65" s="24">
        <f t="shared" si="2"/>
        <v>8000</v>
      </c>
      <c r="K65" s="25" t="str">
        <f t="shared" si="34"/>
        <v>*</v>
      </c>
    </row>
    <row r="66" spans="1:11" ht="12.75" customHeight="1" x14ac:dyDescent="0.2">
      <c r="A66" s="37"/>
      <c r="B66" s="32" t="s">
        <v>15</v>
      </c>
      <c r="C66" s="28"/>
      <c r="D66" s="26" t="s">
        <v>20</v>
      </c>
      <c r="E66" s="21"/>
      <c r="F66" s="27">
        <v>4000</v>
      </c>
      <c r="G66" s="23">
        <f t="shared" ref="G66:H66" si="69">IF(OR(D66=$M$4,D66=$M$5,D66=$M$6,D66=$M$7,D66=$M$8,D66=$M$9,D66=$M$10,D66=$M$11,D66=$M$12,D66=$M$13,D66=$M$14,D66=$M$15,D66=$M$16,D66=$M$17,D66=$M$18,D66=$M$19),1,0)</f>
        <v>1</v>
      </c>
      <c r="H66" s="23">
        <f t="shared" si="69"/>
        <v>0</v>
      </c>
      <c r="I66" s="23">
        <f t="shared" si="1"/>
        <v>1</v>
      </c>
      <c r="J66" s="24">
        <f t="shared" si="2"/>
        <v>4000</v>
      </c>
      <c r="K66" s="25" t="str">
        <f t="shared" si="34"/>
        <v>*</v>
      </c>
    </row>
    <row r="67" spans="1:11" ht="12.75" customHeight="1" x14ac:dyDescent="0.2">
      <c r="A67" s="37"/>
      <c r="B67" s="33"/>
      <c r="C67" s="28"/>
      <c r="D67" s="26" t="s">
        <v>12</v>
      </c>
      <c r="E67" s="21"/>
      <c r="F67" s="27">
        <v>12000</v>
      </c>
      <c r="G67" s="23">
        <f t="shared" ref="G67:H67" si="70">IF(OR(D67=$M$4,D67=$M$5,D67=$M$6,D67=$M$7,D67=$M$8,D67=$M$9,D67=$M$10,D67=$M$11,D67=$M$12,D67=$M$13,D67=$M$14,D67=$M$15,D67=$M$16,D67=$M$17,D67=$M$18,D67=$M$19),1,0)</f>
        <v>1</v>
      </c>
      <c r="H67" s="23">
        <f t="shared" si="70"/>
        <v>0</v>
      </c>
      <c r="I67" s="23">
        <f t="shared" si="1"/>
        <v>1</v>
      </c>
      <c r="J67" s="24">
        <f t="shared" si="2"/>
        <v>12000</v>
      </c>
      <c r="K67" s="25" t="str">
        <f t="shared" si="34"/>
        <v>*</v>
      </c>
    </row>
    <row r="68" spans="1:11" ht="12.75" customHeight="1" x14ac:dyDescent="0.2">
      <c r="A68" s="37"/>
      <c r="B68" s="32" t="s">
        <v>18</v>
      </c>
      <c r="C68" s="28"/>
      <c r="D68" s="26" t="s">
        <v>22</v>
      </c>
      <c r="E68" s="21"/>
      <c r="F68" s="27">
        <v>8000</v>
      </c>
      <c r="G68" s="23">
        <f t="shared" ref="G68:H68" si="71">IF(OR(D68=$M$4,D68=$M$5,D68=$M$6,D68=$M$7,D68=$M$8,D68=$M$9,D68=$M$10,D68=$M$11,D68=$M$12,D68=$M$13,D68=$M$14,D68=$M$15,D68=$M$16,D68=$M$17,D68=$M$18,D68=$M$19),1,0)</f>
        <v>1</v>
      </c>
      <c r="H68" s="23">
        <f t="shared" si="71"/>
        <v>0</v>
      </c>
      <c r="I68" s="23">
        <f t="shared" si="1"/>
        <v>1</v>
      </c>
      <c r="J68" s="24">
        <f t="shared" si="2"/>
        <v>8000</v>
      </c>
      <c r="K68" s="25" t="str">
        <f t="shared" si="34"/>
        <v>*</v>
      </c>
    </row>
    <row r="69" spans="1:11" ht="12.75" customHeight="1" x14ac:dyDescent="0.2">
      <c r="A69" s="33"/>
      <c r="B69" s="33"/>
      <c r="C69" s="28"/>
      <c r="D69" s="26" t="s">
        <v>11</v>
      </c>
      <c r="E69" s="21"/>
      <c r="F69" s="27">
        <v>4000</v>
      </c>
      <c r="G69" s="23">
        <f t="shared" ref="G69:H69" si="72">IF(OR(D69=$M$4,D69=$M$5,D69=$M$6,D69=$M$7,D69=$M$8,D69=$M$9,D69=$M$10,D69=$M$11,D69=$M$12,D69=$M$13,D69=$M$14,D69=$M$15,D69=$M$16,D69=$M$17,D69=$M$18,D69=$M$19),1,0)</f>
        <v>1</v>
      </c>
      <c r="H69" s="23">
        <f t="shared" si="72"/>
        <v>0</v>
      </c>
      <c r="I69" s="23">
        <f t="shared" si="1"/>
        <v>1</v>
      </c>
      <c r="J69" s="24">
        <f t="shared" si="2"/>
        <v>4000</v>
      </c>
      <c r="K69" s="25" t="str">
        <f t="shared" si="34"/>
        <v>*</v>
      </c>
    </row>
    <row r="70" spans="1:11" ht="12.75" customHeight="1" x14ac:dyDescent="0.2">
      <c r="A70" s="36">
        <f>A64+1</f>
        <v>45638</v>
      </c>
      <c r="B70" s="32" t="s">
        <v>10</v>
      </c>
      <c r="C70" s="28"/>
      <c r="D70" s="26" t="s">
        <v>16</v>
      </c>
      <c r="E70" s="21"/>
      <c r="F70" s="27">
        <v>4000</v>
      </c>
      <c r="G70" s="23">
        <f t="shared" ref="G70:H70" si="73">IF(OR(D70=$M$4,D70=$M$5,D70=$M$6,D70=$M$7,D70=$M$8,D70=$M$9,D70=$M$10,D70=$M$11,D70=$M$12,D70=$M$13,D70=$M$14,D70=$M$15,D70=$M$16,D70=$M$17,D70=$M$18,D70=$M$19),1,0)</f>
        <v>1</v>
      </c>
      <c r="H70" s="23">
        <f t="shared" si="73"/>
        <v>0</v>
      </c>
      <c r="I70" s="23">
        <f t="shared" si="1"/>
        <v>1</v>
      </c>
      <c r="J70" s="24">
        <f t="shared" si="2"/>
        <v>4000</v>
      </c>
      <c r="K70" s="25" t="str">
        <f t="shared" si="34"/>
        <v>*</v>
      </c>
    </row>
    <row r="71" spans="1:11" ht="12.75" customHeight="1" x14ac:dyDescent="0.2">
      <c r="A71" s="37"/>
      <c r="B71" s="33"/>
      <c r="C71" s="28"/>
      <c r="D71" s="26" t="s">
        <v>19</v>
      </c>
      <c r="E71" s="21"/>
      <c r="F71" s="27">
        <v>8000</v>
      </c>
      <c r="G71" s="23">
        <f t="shared" ref="G71:H71" si="74">IF(OR(D71=$M$4,D71=$M$5,D71=$M$6,D71=$M$7,D71=$M$8,D71=$M$9,D71=$M$10,D71=$M$11,D71=$M$12,D71=$M$13,D71=$M$14,D71=$M$15,D71=$M$16,D71=$M$17,D71=$M$18,D71=$M$19),1,0)</f>
        <v>1</v>
      </c>
      <c r="H71" s="23">
        <f t="shared" si="74"/>
        <v>0</v>
      </c>
      <c r="I71" s="23">
        <f t="shared" si="1"/>
        <v>1</v>
      </c>
      <c r="J71" s="24">
        <f t="shared" si="2"/>
        <v>8000</v>
      </c>
      <c r="K71" s="25" t="str">
        <f t="shared" si="34"/>
        <v>*</v>
      </c>
    </row>
    <row r="72" spans="1:11" ht="12.75" customHeight="1" x14ac:dyDescent="0.2">
      <c r="A72" s="37"/>
      <c r="B72" s="32" t="s">
        <v>15</v>
      </c>
      <c r="C72" s="28"/>
      <c r="D72" s="26" t="s">
        <v>14</v>
      </c>
      <c r="E72" s="21"/>
      <c r="F72" s="27">
        <v>16000</v>
      </c>
      <c r="G72" s="23">
        <f t="shared" ref="G72:H72" si="75">IF(OR(D72=$M$4,D72=$M$5,D72=$M$6,D72=$M$7,D72=$M$8,D72=$M$9,D72=$M$10,D72=$M$11,D72=$M$12,D72=$M$13,D72=$M$14,D72=$M$15,D72=$M$16,D72=$M$17,D72=$M$18,D72=$M$19),1,0)</f>
        <v>1</v>
      </c>
      <c r="H72" s="23">
        <f t="shared" si="75"/>
        <v>0</v>
      </c>
      <c r="I72" s="23">
        <f t="shared" si="1"/>
        <v>1</v>
      </c>
      <c r="J72" s="24">
        <f t="shared" si="2"/>
        <v>16000</v>
      </c>
      <c r="K72" s="25" t="str">
        <f t="shared" si="34"/>
        <v>*</v>
      </c>
    </row>
    <row r="73" spans="1:11" ht="12.75" customHeight="1" x14ac:dyDescent="0.2">
      <c r="A73" s="37"/>
      <c r="B73" s="33"/>
      <c r="C73" s="28"/>
      <c r="D73" s="26"/>
      <c r="E73" s="21"/>
      <c r="F73" s="27"/>
      <c r="G73" s="23">
        <f t="shared" ref="G73:H73" si="76">IF(OR(D73=$M$4,D73=$M$5,D73=$M$6,D73=$M$7,D73=$M$8,D73=$M$9,D73=$M$10,D73=$M$11,D73=$M$12,D73=$M$13,D73=$M$14,D73=$M$15,D73=$M$16,D73=$M$17,D73=$M$18,D73=$M$19),1,0)</f>
        <v>0</v>
      </c>
      <c r="H73" s="23">
        <f t="shared" si="76"/>
        <v>0</v>
      </c>
      <c r="I73" s="23">
        <f t="shared" si="1"/>
        <v>0</v>
      </c>
      <c r="J73" s="24">
        <f t="shared" si="2"/>
        <v>0</v>
      </c>
      <c r="K73" s="25" t="str">
        <f t="shared" si="34"/>
        <v/>
      </c>
    </row>
    <row r="74" spans="1:11" ht="12.75" customHeight="1" x14ac:dyDescent="0.2">
      <c r="A74" s="37"/>
      <c r="B74" s="32" t="s">
        <v>18</v>
      </c>
      <c r="C74" s="28"/>
      <c r="D74" s="26" t="s">
        <v>20</v>
      </c>
      <c r="E74" s="21"/>
      <c r="F74" s="27">
        <v>16000</v>
      </c>
      <c r="G74" s="23">
        <f t="shared" ref="G74:H74" si="77">IF(OR(D74=$M$4,D74=$M$5,D74=$M$6,D74=$M$7,D74=$M$8,D74=$M$9,D74=$M$10,D74=$M$11,D74=$M$12,D74=$M$13,D74=$M$14,D74=$M$15,D74=$M$16,D74=$M$17,D74=$M$18,D74=$M$19),1,0)</f>
        <v>1</v>
      </c>
      <c r="H74" s="23">
        <f t="shared" si="77"/>
        <v>0</v>
      </c>
      <c r="I74" s="23">
        <f t="shared" si="1"/>
        <v>1</v>
      </c>
      <c r="J74" s="24">
        <f t="shared" si="2"/>
        <v>16000</v>
      </c>
      <c r="K74" s="25" t="str">
        <f t="shared" si="34"/>
        <v>*</v>
      </c>
    </row>
    <row r="75" spans="1:11" ht="12.75" customHeight="1" x14ac:dyDescent="0.2">
      <c r="A75" s="33"/>
      <c r="B75" s="33"/>
      <c r="C75" s="28"/>
      <c r="D75" s="26" t="s">
        <v>12</v>
      </c>
      <c r="E75" s="21"/>
      <c r="F75" s="27">
        <v>12000</v>
      </c>
      <c r="G75" s="23">
        <f t="shared" ref="G75:H75" si="78">IF(OR(D75=$M$4,D75=$M$5,D75=$M$6,D75=$M$7,D75=$M$8,D75=$M$9,D75=$M$10,D75=$M$11,D75=$M$12,D75=$M$13,D75=$M$14,D75=$M$15,D75=$M$16,D75=$M$17,D75=$M$18,D75=$M$19),1,0)</f>
        <v>1</v>
      </c>
      <c r="H75" s="23">
        <f t="shared" si="78"/>
        <v>0</v>
      </c>
      <c r="I75" s="23">
        <f t="shared" si="1"/>
        <v>1</v>
      </c>
      <c r="J75" s="24">
        <f t="shared" si="2"/>
        <v>12000</v>
      </c>
      <c r="K75" s="25" t="str">
        <f t="shared" si="34"/>
        <v>*</v>
      </c>
    </row>
    <row r="76" spans="1:11" ht="12.75" customHeight="1" x14ac:dyDescent="0.2">
      <c r="A76" s="36">
        <f>A70+1</f>
        <v>45639</v>
      </c>
      <c r="B76" s="32" t="s">
        <v>10</v>
      </c>
      <c r="C76" s="28"/>
      <c r="D76" s="26" t="s">
        <v>19</v>
      </c>
      <c r="E76" s="21"/>
      <c r="F76" s="27">
        <v>8000</v>
      </c>
      <c r="G76" s="23">
        <f t="shared" ref="G76:H76" si="79">IF(OR(D76=$M$4,D76=$M$5,D76=$M$6,D76=$M$7,D76=$M$8,D76=$M$9,D76=$M$10,D76=$M$11,D76=$M$12,D76=$M$13,D76=$M$14,D76=$M$15,D76=$M$16,D76=$M$17,D76=$M$18,D76=$M$19),1,0)</f>
        <v>1</v>
      </c>
      <c r="H76" s="23">
        <f t="shared" si="79"/>
        <v>0</v>
      </c>
      <c r="I76" s="23">
        <f t="shared" si="1"/>
        <v>1</v>
      </c>
      <c r="J76" s="24">
        <f t="shared" si="2"/>
        <v>8000</v>
      </c>
      <c r="K76" s="25" t="str">
        <f t="shared" si="34"/>
        <v>*</v>
      </c>
    </row>
    <row r="77" spans="1:11" ht="12.75" customHeight="1" x14ac:dyDescent="0.2">
      <c r="A77" s="37"/>
      <c r="B77" s="33"/>
      <c r="C77" s="28"/>
      <c r="D77" s="26" t="s">
        <v>21</v>
      </c>
      <c r="E77" s="21"/>
      <c r="F77" s="27">
        <v>12000</v>
      </c>
      <c r="G77" s="23">
        <f t="shared" ref="G77:H77" si="80">IF(OR(D77=$M$4,D77=$M$5,D77=$M$6,D77=$M$7,D77=$M$8,D77=$M$9,D77=$M$10,D77=$M$11,D77=$M$12,D77=$M$13,D77=$M$14,D77=$M$15,D77=$M$16,D77=$M$17,D77=$M$18,D77=$M$19),1,0)</f>
        <v>1</v>
      </c>
      <c r="H77" s="23">
        <f t="shared" si="80"/>
        <v>0</v>
      </c>
      <c r="I77" s="23">
        <f t="shared" si="1"/>
        <v>1</v>
      </c>
      <c r="J77" s="24">
        <f t="shared" si="2"/>
        <v>12000</v>
      </c>
      <c r="K77" s="25" t="str">
        <f t="shared" si="34"/>
        <v>*</v>
      </c>
    </row>
    <row r="78" spans="1:11" ht="12.75" customHeight="1" x14ac:dyDescent="0.2">
      <c r="A78" s="37"/>
      <c r="B78" s="32" t="s">
        <v>15</v>
      </c>
      <c r="C78" s="28"/>
      <c r="D78" s="26" t="s">
        <v>20</v>
      </c>
      <c r="E78" s="21"/>
      <c r="F78" s="27">
        <v>4000</v>
      </c>
      <c r="G78" s="23">
        <f t="shared" ref="G78:H78" si="81">IF(OR(D78=$M$4,D78=$M$5,D78=$M$6,D78=$M$7,D78=$M$8,D78=$M$9,D78=$M$10,D78=$M$11,D78=$M$12,D78=$M$13,D78=$M$14,D78=$M$15,D78=$M$16,D78=$M$17,D78=$M$18,D78=$M$19),1,0)</f>
        <v>1</v>
      </c>
      <c r="H78" s="23">
        <f t="shared" si="81"/>
        <v>0</v>
      </c>
      <c r="I78" s="23">
        <f t="shared" si="1"/>
        <v>1</v>
      </c>
      <c r="J78" s="24">
        <f t="shared" si="2"/>
        <v>4000</v>
      </c>
      <c r="K78" s="25" t="str">
        <f t="shared" si="34"/>
        <v>*</v>
      </c>
    </row>
    <row r="79" spans="1:11" ht="12.75" customHeight="1" x14ac:dyDescent="0.2">
      <c r="A79" s="37"/>
      <c r="B79" s="33"/>
      <c r="C79" s="28"/>
      <c r="D79" s="26" t="s">
        <v>14</v>
      </c>
      <c r="E79" s="21"/>
      <c r="F79" s="27">
        <v>12000</v>
      </c>
      <c r="G79" s="23">
        <f t="shared" ref="G79:H79" si="82">IF(OR(D79=$M$4,D79=$M$5,D79=$M$6,D79=$M$7,D79=$M$8,D79=$M$9,D79=$M$10,D79=$M$11,D79=$M$12,D79=$M$13,D79=$M$14,D79=$M$15,D79=$M$16,D79=$M$17,D79=$M$18,D79=$M$19),1,0)</f>
        <v>1</v>
      </c>
      <c r="H79" s="23">
        <f t="shared" si="82"/>
        <v>0</v>
      </c>
      <c r="I79" s="23">
        <f t="shared" si="1"/>
        <v>1</v>
      </c>
      <c r="J79" s="24">
        <f t="shared" si="2"/>
        <v>12000</v>
      </c>
      <c r="K79" s="25" t="str">
        <f t="shared" si="34"/>
        <v>*</v>
      </c>
    </row>
    <row r="80" spans="1:11" ht="12.75" customHeight="1" x14ac:dyDescent="0.2">
      <c r="A80" s="37"/>
      <c r="B80" s="32" t="s">
        <v>18</v>
      </c>
      <c r="C80" s="28"/>
      <c r="D80" s="26" t="s">
        <v>12</v>
      </c>
      <c r="E80" s="21"/>
      <c r="F80" s="27">
        <v>16000</v>
      </c>
      <c r="G80" s="23">
        <f t="shared" ref="G80:H80" si="83">IF(OR(D80=$M$4,D80=$M$5,D80=$M$6,D80=$M$7,D80=$M$8,D80=$M$9,D80=$M$10,D80=$M$11,D80=$M$12,D80=$M$13,D80=$M$14,D80=$M$15,D80=$M$16,D80=$M$17,D80=$M$18,D80=$M$19),1,0)</f>
        <v>1</v>
      </c>
      <c r="H80" s="23">
        <f t="shared" si="83"/>
        <v>0</v>
      </c>
      <c r="I80" s="23">
        <f t="shared" si="1"/>
        <v>1</v>
      </c>
      <c r="J80" s="24">
        <f t="shared" si="2"/>
        <v>16000</v>
      </c>
      <c r="K80" s="25" t="str">
        <f t="shared" si="34"/>
        <v>*</v>
      </c>
    </row>
    <row r="81" spans="1:11" ht="12.75" customHeight="1" x14ac:dyDescent="0.2">
      <c r="A81" s="33"/>
      <c r="B81" s="33"/>
      <c r="C81" s="28"/>
      <c r="D81" s="26" t="s">
        <v>22</v>
      </c>
      <c r="E81" s="21"/>
      <c r="F81" s="27">
        <v>4000</v>
      </c>
      <c r="G81" s="23">
        <f t="shared" ref="G81:H81" si="84">IF(OR(D81=$M$4,D81=$M$5,D81=$M$6,D81=$M$7,D81=$M$8,D81=$M$9,D81=$M$10,D81=$M$11,D81=$M$12,D81=$M$13,D81=$M$14,D81=$M$15,D81=$M$16,D81=$M$17,D81=$M$18,D81=$M$19),1,0)</f>
        <v>1</v>
      </c>
      <c r="H81" s="23">
        <f t="shared" si="84"/>
        <v>0</v>
      </c>
      <c r="I81" s="23">
        <f t="shared" si="1"/>
        <v>1</v>
      </c>
      <c r="J81" s="24">
        <f t="shared" si="2"/>
        <v>4000</v>
      </c>
      <c r="K81" s="25" t="str">
        <f t="shared" si="34"/>
        <v>*</v>
      </c>
    </row>
    <row r="82" spans="1:11" ht="12.75" customHeight="1" x14ac:dyDescent="0.2">
      <c r="A82" s="36">
        <f>A76+1</f>
        <v>45640</v>
      </c>
      <c r="B82" s="32" t="s">
        <v>10</v>
      </c>
      <c r="C82" s="28"/>
      <c r="D82" s="26" t="s">
        <v>21</v>
      </c>
      <c r="E82" s="21"/>
      <c r="F82" s="27">
        <v>8000</v>
      </c>
      <c r="G82" s="23">
        <f t="shared" ref="G82:H82" si="85">IF(OR(D82=$M$4,D82=$M$5,D82=$M$6,D82=$M$7,D82=$M$8,D82=$M$9,D82=$M$10,D82=$M$11,D82=$M$12,D82=$M$13,D82=$M$14,D82=$M$15,D82=$M$16,D82=$M$17,D82=$M$18,D82=$M$19),1,0)</f>
        <v>1</v>
      </c>
      <c r="H82" s="23">
        <f t="shared" si="85"/>
        <v>0</v>
      </c>
      <c r="I82" s="23">
        <f t="shared" si="1"/>
        <v>1</v>
      </c>
      <c r="J82" s="24">
        <f t="shared" si="2"/>
        <v>8000</v>
      </c>
      <c r="K82" s="25" t="str">
        <f t="shared" si="34"/>
        <v>*</v>
      </c>
    </row>
    <row r="83" spans="1:11" ht="12.75" customHeight="1" x14ac:dyDescent="0.2">
      <c r="A83" s="37"/>
      <c r="B83" s="33"/>
      <c r="C83" s="28"/>
      <c r="D83" s="26"/>
      <c r="E83" s="21"/>
      <c r="F83" s="27"/>
      <c r="G83" s="23">
        <f t="shared" ref="G83:H83" si="86">IF(OR(D83=$M$4,D83=$M$5,D83=$M$6,D83=$M$7,D83=$M$8,D83=$M$9,D83=$M$10,D83=$M$11,D83=$M$12,D83=$M$13,D83=$M$14,D83=$M$15,D83=$M$16,D83=$M$17,D83=$M$18,D83=$M$19),1,0)</f>
        <v>0</v>
      </c>
      <c r="H83" s="23">
        <f t="shared" si="86"/>
        <v>0</v>
      </c>
      <c r="I83" s="23">
        <f t="shared" si="1"/>
        <v>0</v>
      </c>
      <c r="J83" s="24">
        <f t="shared" si="2"/>
        <v>0</v>
      </c>
      <c r="K83" s="25" t="str">
        <f t="shared" si="34"/>
        <v/>
      </c>
    </row>
    <row r="84" spans="1:11" ht="12.75" customHeight="1" x14ac:dyDescent="0.2">
      <c r="A84" s="37"/>
      <c r="B84" s="32" t="s">
        <v>15</v>
      </c>
      <c r="C84" s="28"/>
      <c r="D84" s="26" t="s">
        <v>20</v>
      </c>
      <c r="E84" s="21"/>
      <c r="F84" s="27">
        <v>4000</v>
      </c>
      <c r="G84" s="23">
        <f t="shared" ref="G84:H84" si="87">IF(OR(D84=$M$4,D84=$M$5,D84=$M$6,D84=$M$7,D84=$M$8,D84=$M$9,D84=$M$10,D84=$M$11,D84=$M$12,D84=$M$13,D84=$M$14,D84=$M$15,D84=$M$16,D84=$M$17,D84=$M$18,D84=$M$19),1,0)</f>
        <v>1</v>
      </c>
      <c r="H84" s="23">
        <f t="shared" si="87"/>
        <v>0</v>
      </c>
      <c r="I84" s="23">
        <f t="shared" si="1"/>
        <v>1</v>
      </c>
      <c r="J84" s="24">
        <f t="shared" si="2"/>
        <v>4000</v>
      </c>
      <c r="K84" s="25" t="str">
        <f t="shared" si="34"/>
        <v>*</v>
      </c>
    </row>
    <row r="85" spans="1:11" ht="12.75" customHeight="1" x14ac:dyDescent="0.2">
      <c r="A85" s="37"/>
      <c r="B85" s="33"/>
      <c r="C85" s="28"/>
      <c r="D85" s="26" t="s">
        <v>14</v>
      </c>
      <c r="E85" s="21"/>
      <c r="F85" s="27">
        <v>12000</v>
      </c>
      <c r="G85" s="23">
        <f t="shared" ref="G85:H85" si="88">IF(OR(D85=$M$4,D85=$M$5,D85=$M$6,D85=$M$7,D85=$M$8,D85=$M$9,D85=$M$10,D85=$M$11,D85=$M$12,D85=$M$13,D85=$M$14,D85=$M$15,D85=$M$16,D85=$M$17,D85=$M$18,D85=$M$19),1,0)</f>
        <v>1</v>
      </c>
      <c r="H85" s="23">
        <f t="shared" si="88"/>
        <v>0</v>
      </c>
      <c r="I85" s="23">
        <f t="shared" si="1"/>
        <v>1</v>
      </c>
      <c r="J85" s="24">
        <f t="shared" si="2"/>
        <v>12000</v>
      </c>
      <c r="K85" s="25" t="str">
        <f t="shared" si="34"/>
        <v>*</v>
      </c>
    </row>
    <row r="86" spans="1:11" ht="12.75" customHeight="1" x14ac:dyDescent="0.2">
      <c r="A86" s="37"/>
      <c r="B86" s="32" t="s">
        <v>18</v>
      </c>
      <c r="C86" s="28"/>
      <c r="D86" s="26" t="s">
        <v>11</v>
      </c>
      <c r="E86" s="21"/>
      <c r="F86" s="27">
        <v>4000</v>
      </c>
      <c r="G86" s="23">
        <f t="shared" ref="G86:H86" si="89">IF(OR(D86=$M$4,D86=$M$5,D86=$M$6,D86=$M$7,D86=$M$8,D86=$M$9,D86=$M$10,D86=$M$11,D86=$M$12,D86=$M$13,D86=$M$14,D86=$M$15,D86=$M$16,D86=$M$17,D86=$M$18,D86=$M$19),1,0)</f>
        <v>1</v>
      </c>
      <c r="H86" s="23">
        <f t="shared" si="89"/>
        <v>0</v>
      </c>
      <c r="I86" s="23">
        <f t="shared" si="1"/>
        <v>1</v>
      </c>
      <c r="J86" s="24">
        <f t="shared" si="2"/>
        <v>4000</v>
      </c>
      <c r="K86" s="25" t="str">
        <f t="shared" si="34"/>
        <v>*</v>
      </c>
    </row>
    <row r="87" spans="1:11" ht="12.75" customHeight="1" x14ac:dyDescent="0.2">
      <c r="A87" s="33"/>
      <c r="B87" s="33"/>
      <c r="C87" s="28"/>
      <c r="D87" s="26" t="s">
        <v>22</v>
      </c>
      <c r="E87" s="21"/>
      <c r="F87" s="27">
        <v>4000</v>
      </c>
      <c r="G87" s="23">
        <f t="shared" ref="G87:H87" si="90">IF(OR(D87=$M$4,D87=$M$5,D87=$M$6,D87=$M$7,D87=$M$8,D87=$M$9,D87=$M$10,D87=$M$11,D87=$M$12,D87=$M$13,D87=$M$14,D87=$M$15,D87=$M$16,D87=$M$17,D87=$M$18,D87=$M$19),1,0)</f>
        <v>1</v>
      </c>
      <c r="H87" s="23">
        <f t="shared" si="90"/>
        <v>0</v>
      </c>
      <c r="I87" s="23">
        <f t="shared" si="1"/>
        <v>1</v>
      </c>
      <c r="J87" s="24">
        <f t="shared" si="2"/>
        <v>4000</v>
      </c>
      <c r="K87" s="25" t="str">
        <f t="shared" si="34"/>
        <v>*</v>
      </c>
    </row>
    <row r="88" spans="1:11" ht="12.75" customHeight="1" x14ac:dyDescent="0.2">
      <c r="A88" s="36">
        <f>A82+1</f>
        <v>45641</v>
      </c>
      <c r="B88" s="32" t="s">
        <v>10</v>
      </c>
      <c r="C88" s="28"/>
      <c r="D88" s="26" t="s">
        <v>13</v>
      </c>
      <c r="E88" s="21"/>
      <c r="F88" s="27">
        <v>13000</v>
      </c>
      <c r="G88" s="23">
        <f t="shared" ref="G88:H88" si="91">IF(OR(D88=$M$4,D88=$M$5,D88=$M$6,D88=$M$7,D88=$M$8,D88=$M$9,D88=$M$10,D88=$M$11,D88=$M$12,D88=$M$13,D88=$M$14,D88=$M$15,D88=$M$16,D88=$M$17,D88=$M$18,D88=$M$19),1,0)</f>
        <v>1</v>
      </c>
      <c r="H88" s="23">
        <f t="shared" si="91"/>
        <v>0</v>
      </c>
      <c r="I88" s="23">
        <f t="shared" si="1"/>
        <v>1</v>
      </c>
      <c r="J88" s="24">
        <f t="shared" si="2"/>
        <v>13000</v>
      </c>
      <c r="K88" s="25" t="str">
        <f t="shared" si="34"/>
        <v>*</v>
      </c>
    </row>
    <row r="89" spans="1:11" ht="12.75" customHeight="1" x14ac:dyDescent="0.2">
      <c r="A89" s="37"/>
      <c r="B89" s="33"/>
      <c r="C89" s="28"/>
      <c r="D89" s="26" t="s">
        <v>19</v>
      </c>
      <c r="E89" s="21"/>
      <c r="F89" s="27">
        <v>4000</v>
      </c>
      <c r="G89" s="23">
        <f t="shared" ref="G89:H89" si="92">IF(OR(D89=$M$4,D89=$M$5,D89=$M$6,D89=$M$7,D89=$M$8,D89=$M$9,D89=$M$10,D89=$M$11,D89=$M$12,D89=$M$13,D89=$M$14,D89=$M$15,D89=$M$16,D89=$M$17,D89=$M$18,D89=$M$19),1,0)</f>
        <v>1</v>
      </c>
      <c r="H89" s="23">
        <f t="shared" si="92"/>
        <v>0</v>
      </c>
      <c r="I89" s="23">
        <f t="shared" si="1"/>
        <v>1</v>
      </c>
      <c r="J89" s="24">
        <f t="shared" si="2"/>
        <v>4000</v>
      </c>
      <c r="K89" s="25" t="str">
        <f t="shared" si="34"/>
        <v>*</v>
      </c>
    </row>
    <row r="90" spans="1:11" ht="12.75" customHeight="1" x14ac:dyDescent="0.2">
      <c r="A90" s="37"/>
      <c r="B90" s="32" t="s">
        <v>15</v>
      </c>
      <c r="C90" s="28"/>
      <c r="D90" s="26" t="s">
        <v>20</v>
      </c>
      <c r="E90" s="21"/>
      <c r="F90" s="27">
        <v>4000</v>
      </c>
      <c r="G90" s="23">
        <f t="shared" ref="G90:H90" si="93">IF(OR(D90=$M$4,D90=$M$5,D90=$M$6,D90=$M$7,D90=$M$8,D90=$M$9,D90=$M$10,D90=$M$11,D90=$M$12,D90=$M$13,D90=$M$14,D90=$M$15,D90=$M$16,D90=$M$17,D90=$M$18,D90=$M$19),1,0)</f>
        <v>1</v>
      </c>
      <c r="H90" s="23">
        <f t="shared" si="93"/>
        <v>0</v>
      </c>
      <c r="I90" s="23">
        <f t="shared" si="1"/>
        <v>1</v>
      </c>
      <c r="J90" s="24">
        <f t="shared" si="2"/>
        <v>4000</v>
      </c>
      <c r="K90" s="25" t="str">
        <f t="shared" si="34"/>
        <v>*</v>
      </c>
    </row>
    <row r="91" spans="1:11" ht="12.75" customHeight="1" x14ac:dyDescent="0.2">
      <c r="A91" s="37"/>
      <c r="B91" s="33"/>
      <c r="C91" s="28"/>
      <c r="D91" s="26"/>
      <c r="E91" s="21"/>
      <c r="F91" s="27"/>
      <c r="G91" s="23">
        <f t="shared" ref="G91:H91" si="94">IF(OR(D91=$M$4,D91=$M$5,D91=$M$6,D91=$M$7,D91=$M$8,D91=$M$9,D91=$M$10,D91=$M$11,D91=$M$12,D91=$M$13,D91=$M$14,D91=$M$15,D91=$M$16,D91=$M$17,D91=$M$18,D91=$M$19),1,0)</f>
        <v>0</v>
      </c>
      <c r="H91" s="23">
        <f t="shared" si="94"/>
        <v>0</v>
      </c>
      <c r="I91" s="23">
        <f t="shared" si="1"/>
        <v>0</v>
      </c>
      <c r="J91" s="24">
        <f t="shared" si="2"/>
        <v>0</v>
      </c>
      <c r="K91" s="25" t="str">
        <f t="shared" si="34"/>
        <v/>
      </c>
    </row>
    <row r="92" spans="1:11" ht="12.75" customHeight="1" x14ac:dyDescent="0.2">
      <c r="A92" s="37"/>
      <c r="B92" s="32" t="s">
        <v>18</v>
      </c>
      <c r="C92" s="28"/>
      <c r="D92" s="26" t="s">
        <v>11</v>
      </c>
      <c r="E92" s="21"/>
      <c r="F92" s="27">
        <v>4000</v>
      </c>
      <c r="G92" s="23">
        <f t="shared" ref="G92:H92" si="95">IF(OR(D92=$M$4,D92=$M$5,D92=$M$6,D92=$M$7,D92=$M$8,D92=$M$9,D92=$M$10,D92=$M$11,D92=$M$12,D92=$M$13,D92=$M$14,D92=$M$15,D92=$M$16,D92=$M$17,D92=$M$18,D92=$M$19),1,0)</f>
        <v>1</v>
      </c>
      <c r="H92" s="23">
        <f t="shared" si="95"/>
        <v>0</v>
      </c>
      <c r="I92" s="23">
        <f t="shared" si="1"/>
        <v>1</v>
      </c>
      <c r="J92" s="24">
        <f t="shared" si="2"/>
        <v>4000</v>
      </c>
      <c r="K92" s="25" t="str">
        <f t="shared" si="34"/>
        <v>*</v>
      </c>
    </row>
    <row r="93" spans="1:11" ht="12.75" customHeight="1" x14ac:dyDescent="0.2">
      <c r="A93" s="33"/>
      <c r="B93" s="33"/>
      <c r="C93" s="28"/>
      <c r="D93" s="26" t="s">
        <v>12</v>
      </c>
      <c r="E93" s="21"/>
      <c r="F93" s="27">
        <v>4000</v>
      </c>
      <c r="G93" s="23">
        <f t="shared" ref="G93:H93" si="96">IF(OR(D93=$M$4,D93=$M$5,D93=$M$6,D93=$M$7,D93=$M$8,D93=$M$9,D93=$M$10,D93=$M$11,D93=$M$12,D93=$M$13,D93=$M$14,D93=$M$15,D93=$M$16,D93=$M$17,D93=$M$18,D93=$M$19),1,0)</f>
        <v>1</v>
      </c>
      <c r="H93" s="23">
        <f t="shared" si="96"/>
        <v>0</v>
      </c>
      <c r="I93" s="23">
        <f t="shared" si="1"/>
        <v>1</v>
      </c>
      <c r="J93" s="24">
        <f t="shared" si="2"/>
        <v>4000</v>
      </c>
      <c r="K93" s="25" t="str">
        <f t="shared" si="34"/>
        <v>*</v>
      </c>
    </row>
    <row r="94" spans="1:11" ht="12.75" customHeight="1" x14ac:dyDescent="0.2">
      <c r="A94" s="36">
        <f>A88+1</f>
        <v>45642</v>
      </c>
      <c r="B94" s="32" t="s">
        <v>10</v>
      </c>
      <c r="C94" s="28"/>
      <c r="D94" s="26" t="s">
        <v>21</v>
      </c>
      <c r="E94" s="21"/>
      <c r="F94" s="27">
        <v>12000</v>
      </c>
      <c r="G94" s="23">
        <f t="shared" ref="G94:H94" si="97">IF(OR(D94=$M$4,D94=$M$5,D94=$M$6,D94=$M$7,D94=$M$8,D94=$M$9,D94=$M$10,D94=$M$11,D94=$M$12,D94=$M$13,D94=$M$14,D94=$M$15,D94=$M$16,D94=$M$17,D94=$M$18,D94=$M$19),1,0)</f>
        <v>1</v>
      </c>
      <c r="H94" s="23">
        <f t="shared" si="97"/>
        <v>0</v>
      </c>
      <c r="I94" s="23">
        <f t="shared" si="1"/>
        <v>1</v>
      </c>
      <c r="J94" s="24">
        <f t="shared" si="2"/>
        <v>12000</v>
      </c>
      <c r="K94" s="25" t="str">
        <f t="shared" si="34"/>
        <v>*</v>
      </c>
    </row>
    <row r="95" spans="1:11" ht="12.75" customHeight="1" x14ac:dyDescent="0.2">
      <c r="A95" s="37"/>
      <c r="B95" s="33"/>
      <c r="C95" s="28"/>
      <c r="D95" s="26" t="s">
        <v>19</v>
      </c>
      <c r="E95" s="21"/>
      <c r="F95" s="27">
        <v>20000</v>
      </c>
      <c r="G95" s="23">
        <f t="shared" ref="G95:H95" si="98">IF(OR(D95=$M$4,D95=$M$5,D95=$M$6,D95=$M$7,D95=$M$8,D95=$M$9,D95=$M$10,D95=$M$11,D95=$M$12,D95=$M$13,D95=$M$14,D95=$M$15,D95=$M$16,D95=$M$17,D95=$M$18,D95=$M$19),1,0)</f>
        <v>1</v>
      </c>
      <c r="H95" s="23">
        <f t="shared" si="98"/>
        <v>0</v>
      </c>
      <c r="I95" s="23">
        <f t="shared" si="1"/>
        <v>1</v>
      </c>
      <c r="J95" s="24">
        <f t="shared" si="2"/>
        <v>20000</v>
      </c>
      <c r="K95" s="25" t="str">
        <f t="shared" si="34"/>
        <v>*</v>
      </c>
    </row>
    <row r="96" spans="1:11" ht="12.75" customHeight="1" x14ac:dyDescent="0.2">
      <c r="A96" s="37"/>
      <c r="B96" s="32" t="s">
        <v>15</v>
      </c>
      <c r="C96" s="28"/>
      <c r="D96" s="26" t="s">
        <v>16</v>
      </c>
      <c r="E96" s="21"/>
      <c r="F96" s="27">
        <v>12000</v>
      </c>
      <c r="G96" s="23">
        <f t="shared" ref="G96:H96" si="99">IF(OR(D96=$M$4,D96=$M$5,D96=$M$6,D96=$M$7,D96=$M$8,D96=$M$9,D96=$M$10,D96=$M$11,D96=$M$12,D96=$M$13,D96=$M$14,D96=$M$15,D96=$M$16,D96=$M$17,D96=$M$18,D96=$M$19),1,0)</f>
        <v>1</v>
      </c>
      <c r="H96" s="23">
        <f t="shared" si="99"/>
        <v>0</v>
      </c>
      <c r="I96" s="23">
        <f t="shared" si="1"/>
        <v>1</v>
      </c>
      <c r="J96" s="24">
        <f t="shared" si="2"/>
        <v>12000</v>
      </c>
      <c r="K96" s="25" t="str">
        <f t="shared" si="34"/>
        <v>*</v>
      </c>
    </row>
    <row r="97" spans="1:11" ht="12.75" customHeight="1" x14ac:dyDescent="0.2">
      <c r="A97" s="37"/>
      <c r="B97" s="33"/>
      <c r="C97" s="28"/>
      <c r="D97" s="26" t="s">
        <v>14</v>
      </c>
      <c r="E97" s="21"/>
      <c r="F97" s="27">
        <v>4000</v>
      </c>
      <c r="G97" s="23">
        <f t="shared" ref="G97:H97" si="100">IF(OR(D97=$M$4,D97=$M$5,D97=$M$6,D97=$M$7,D97=$M$8,D97=$M$9,D97=$M$10,D97=$M$11,D97=$M$12,D97=$M$13,D97=$M$14,D97=$M$15,D97=$M$16,D97=$M$17,D97=$M$18,D97=$M$19),1,0)</f>
        <v>1</v>
      </c>
      <c r="H97" s="23">
        <f t="shared" si="100"/>
        <v>0</v>
      </c>
      <c r="I97" s="23">
        <f t="shared" si="1"/>
        <v>1</v>
      </c>
      <c r="J97" s="24">
        <f t="shared" si="2"/>
        <v>4000</v>
      </c>
      <c r="K97" s="25" t="str">
        <f t="shared" si="34"/>
        <v>*</v>
      </c>
    </row>
    <row r="98" spans="1:11" ht="12.75" customHeight="1" x14ac:dyDescent="0.2">
      <c r="A98" s="37"/>
      <c r="B98" s="32" t="s">
        <v>18</v>
      </c>
      <c r="C98" s="28"/>
      <c r="D98" s="26" t="s">
        <v>22</v>
      </c>
      <c r="E98" s="21"/>
      <c r="F98" s="27">
        <v>8000</v>
      </c>
      <c r="G98" s="23">
        <f t="shared" ref="G98:H98" si="101">IF(OR(D98=$M$4,D98=$M$5,D98=$M$6,D98=$M$7,D98=$M$8,D98=$M$9,D98=$M$10,D98=$M$11,D98=$M$12,D98=$M$13,D98=$M$14,D98=$M$15,D98=$M$16,D98=$M$17,D98=$M$18,D98=$M$19),1,0)</f>
        <v>1</v>
      </c>
      <c r="H98" s="23">
        <f t="shared" si="101"/>
        <v>0</v>
      </c>
      <c r="I98" s="23">
        <f t="shared" si="1"/>
        <v>1</v>
      </c>
      <c r="J98" s="24">
        <f t="shared" si="2"/>
        <v>8000</v>
      </c>
      <c r="K98" s="25" t="str">
        <f t="shared" si="34"/>
        <v>*</v>
      </c>
    </row>
    <row r="99" spans="1:11" ht="12.75" customHeight="1" x14ac:dyDescent="0.2">
      <c r="A99" s="33"/>
      <c r="B99" s="33"/>
      <c r="C99" s="28"/>
      <c r="D99" s="26" t="s">
        <v>12</v>
      </c>
      <c r="E99" s="21"/>
      <c r="F99" s="27">
        <v>16000</v>
      </c>
      <c r="G99" s="23">
        <f t="shared" ref="G99:H99" si="102">IF(OR(D99=$M$4,D99=$M$5,D99=$M$6,D99=$M$7,D99=$M$8,D99=$M$9,D99=$M$10,D99=$M$11,D99=$M$12,D99=$M$13,D99=$M$14,D99=$M$15,D99=$M$16,D99=$M$17,D99=$M$18,D99=$M$19),1,0)</f>
        <v>1</v>
      </c>
      <c r="H99" s="23">
        <f t="shared" si="102"/>
        <v>0</v>
      </c>
      <c r="I99" s="23">
        <f t="shared" si="1"/>
        <v>1</v>
      </c>
      <c r="J99" s="24">
        <f t="shared" si="2"/>
        <v>16000</v>
      </c>
      <c r="K99" s="25" t="str">
        <f t="shared" si="34"/>
        <v>*</v>
      </c>
    </row>
    <row r="100" spans="1:11" ht="12.75" customHeight="1" x14ac:dyDescent="0.2">
      <c r="A100" s="36">
        <f>A94+1</f>
        <v>45643</v>
      </c>
      <c r="B100" s="32" t="s">
        <v>10</v>
      </c>
      <c r="C100" s="28"/>
      <c r="D100" s="26" t="s">
        <v>13</v>
      </c>
      <c r="E100" s="21"/>
      <c r="F100" s="27">
        <v>9000</v>
      </c>
      <c r="G100" s="23">
        <f t="shared" ref="G100:H100" si="103">IF(OR(D100=$M$4,D100=$M$5,D100=$M$6,D100=$M$7,D100=$M$8,D100=$M$9,D100=$M$10,D100=$M$11,D100=$M$12,D100=$M$13,D100=$M$14,D100=$M$15,D100=$M$16,D100=$M$17,D100=$M$18,D100=$M$19),1,0)</f>
        <v>1</v>
      </c>
      <c r="H100" s="23">
        <f t="shared" si="103"/>
        <v>0</v>
      </c>
      <c r="I100" s="23">
        <f t="shared" si="1"/>
        <v>1</v>
      </c>
      <c r="J100" s="24">
        <f t="shared" si="2"/>
        <v>9000</v>
      </c>
      <c r="K100" s="25" t="str">
        <f t="shared" si="34"/>
        <v>*</v>
      </c>
    </row>
    <row r="101" spans="1:11" ht="12.75" customHeight="1" x14ac:dyDescent="0.2">
      <c r="A101" s="37"/>
      <c r="B101" s="33"/>
      <c r="C101" s="28"/>
      <c r="D101" s="26" t="s">
        <v>21</v>
      </c>
      <c r="E101" s="21"/>
      <c r="F101" s="27">
        <v>8000</v>
      </c>
      <c r="G101" s="23">
        <f t="shared" ref="G101:H101" si="104">IF(OR(D101=$M$4,D101=$M$5,D101=$M$6,D101=$M$7,D101=$M$8,D101=$M$9,D101=$M$10,D101=$M$11,D101=$M$12,D101=$M$13,D101=$M$14,D101=$M$15,D101=$M$16,D101=$M$17,D101=$M$18,D101=$M$19),1,0)</f>
        <v>1</v>
      </c>
      <c r="H101" s="23">
        <f t="shared" si="104"/>
        <v>0</v>
      </c>
      <c r="I101" s="23">
        <f t="shared" si="1"/>
        <v>1</v>
      </c>
      <c r="J101" s="24">
        <f t="shared" si="2"/>
        <v>8000</v>
      </c>
    </row>
    <row r="102" spans="1:11" ht="12.75" customHeight="1" x14ac:dyDescent="0.2">
      <c r="A102" s="37"/>
      <c r="B102" s="32" t="s">
        <v>15</v>
      </c>
      <c r="C102" s="28"/>
      <c r="D102" s="26" t="s">
        <v>14</v>
      </c>
      <c r="E102" s="21"/>
      <c r="F102" s="27">
        <v>4000</v>
      </c>
      <c r="G102" s="23">
        <f t="shared" ref="G102:H102" si="105">IF(OR(D102=$M$4,D102=$M$5,D102=$M$6,D102=$M$7,D102=$M$8,D102=$M$9,D102=$M$10,D102=$M$11,D102=$M$12,D102=$M$13,D102=$M$14,D102=$M$15,D102=$M$16,D102=$M$17,D102=$M$18,D102=$M$19),1,0)</f>
        <v>1</v>
      </c>
      <c r="H102" s="23">
        <f t="shared" si="105"/>
        <v>0</v>
      </c>
      <c r="I102" s="23">
        <f t="shared" si="1"/>
        <v>1</v>
      </c>
      <c r="J102" s="24">
        <f t="shared" si="2"/>
        <v>4000</v>
      </c>
      <c r="K102" s="25" t="str">
        <f>IF(J102&gt;0,"*","")</f>
        <v>*</v>
      </c>
    </row>
    <row r="103" spans="1:11" ht="12.75" customHeight="1" x14ac:dyDescent="0.2">
      <c r="A103" s="37"/>
      <c r="B103" s="33"/>
      <c r="C103" s="28"/>
      <c r="D103" s="26"/>
      <c r="E103" s="21"/>
      <c r="F103" s="27"/>
      <c r="G103" s="23">
        <f t="shared" ref="G103:H103" si="106">IF(OR(D103=$M$4,D103=$M$5,D103=$M$6,D103=$M$7,D103=$M$8,D103=$M$9,D103=$M$10,D103=$M$11,D103=$M$12,D103=$M$13,D103=$M$14,D103=$M$15,D103=$M$16,D103=$M$17,D103=$M$18,D103=$M$19),1,0)</f>
        <v>0</v>
      </c>
      <c r="H103" s="23">
        <f t="shared" si="106"/>
        <v>0</v>
      </c>
      <c r="I103" s="23">
        <f t="shared" si="1"/>
        <v>0</v>
      </c>
      <c r="J103" s="24">
        <f t="shared" si="2"/>
        <v>0</v>
      </c>
    </row>
    <row r="104" spans="1:11" ht="12.75" customHeight="1" x14ac:dyDescent="0.2">
      <c r="A104" s="37"/>
      <c r="B104" s="32" t="s">
        <v>18</v>
      </c>
      <c r="C104" s="28"/>
      <c r="D104" s="26" t="s">
        <v>12</v>
      </c>
      <c r="E104" s="21"/>
      <c r="F104" s="27">
        <v>4000</v>
      </c>
      <c r="G104" s="23">
        <f t="shared" ref="G104:H104" si="107">IF(OR(D104=$M$4,D104=$M$5,D104=$M$6,D104=$M$7,D104=$M$8,D104=$M$9,D104=$M$10,D104=$M$11,D104=$M$12,D104=$M$13,D104=$M$14,D104=$M$15,D104=$M$16,D104=$M$17,D104=$M$18,D104=$M$19),1,0)</f>
        <v>1</v>
      </c>
      <c r="H104" s="23">
        <f t="shared" si="107"/>
        <v>0</v>
      </c>
      <c r="I104" s="23">
        <f t="shared" si="1"/>
        <v>1</v>
      </c>
      <c r="J104" s="24">
        <f t="shared" si="2"/>
        <v>4000</v>
      </c>
      <c r="K104" s="25" t="str">
        <f t="shared" ref="K104:K135" si="108">IF(J104&gt;0,"*","")</f>
        <v>*</v>
      </c>
    </row>
    <row r="105" spans="1:11" ht="12.75" customHeight="1" x14ac:dyDescent="0.2">
      <c r="A105" s="33"/>
      <c r="B105" s="33"/>
      <c r="C105" s="28"/>
      <c r="D105" s="26" t="s">
        <v>22</v>
      </c>
      <c r="E105" s="21"/>
      <c r="F105" s="27">
        <v>8000</v>
      </c>
      <c r="G105" s="23">
        <f t="shared" ref="G105:H105" si="109">IF(OR(D105=$M$4,D105=$M$5,D105=$M$6,D105=$M$7,D105=$M$8,D105=$M$9,D105=$M$10,D105=$M$11,D105=$M$12,D105=$M$13,D105=$M$14,D105=$M$15,D105=$M$16,D105=$M$17,D105=$M$18,D105=$M$19),1,0)</f>
        <v>1</v>
      </c>
      <c r="H105" s="23">
        <f t="shared" si="109"/>
        <v>0</v>
      </c>
      <c r="I105" s="23">
        <f t="shared" si="1"/>
        <v>1</v>
      </c>
      <c r="J105" s="24">
        <f t="shared" si="2"/>
        <v>8000</v>
      </c>
      <c r="K105" s="25" t="str">
        <f t="shared" si="108"/>
        <v>*</v>
      </c>
    </row>
    <row r="106" spans="1:11" ht="12.75" customHeight="1" x14ac:dyDescent="0.2">
      <c r="A106" s="36">
        <f>A100+1</f>
        <v>45644</v>
      </c>
      <c r="B106" s="32" t="s">
        <v>10</v>
      </c>
      <c r="C106" s="28"/>
      <c r="D106" s="26" t="s">
        <v>21</v>
      </c>
      <c r="E106" s="21"/>
      <c r="F106" s="27">
        <v>12000</v>
      </c>
      <c r="G106" s="23">
        <f t="shared" ref="G106:H106" si="110">IF(OR(D106=$M$4,D106=$M$5,D106=$M$6,D106=$M$7,D106=$M$8,D106=$M$9,D106=$M$10,D106=$M$11,D106=$M$12,D106=$M$13,D106=$M$14,D106=$M$15,D106=$M$16,D106=$M$17,D106=$M$18,D106=$M$19),1,0)</f>
        <v>1</v>
      </c>
      <c r="H106" s="23">
        <f t="shared" si="110"/>
        <v>0</v>
      </c>
      <c r="I106" s="23">
        <f t="shared" si="1"/>
        <v>1</v>
      </c>
      <c r="J106" s="24">
        <f t="shared" si="2"/>
        <v>12000</v>
      </c>
      <c r="K106" s="25" t="str">
        <f t="shared" si="108"/>
        <v>*</v>
      </c>
    </row>
    <row r="107" spans="1:11" ht="12.75" customHeight="1" x14ac:dyDescent="0.2">
      <c r="A107" s="37"/>
      <c r="B107" s="33"/>
      <c r="C107" s="28"/>
      <c r="D107" s="26" t="s">
        <v>20</v>
      </c>
      <c r="E107" s="21"/>
      <c r="F107" s="27">
        <v>12000</v>
      </c>
      <c r="G107" s="23">
        <f t="shared" ref="G107:H107" si="111">IF(OR(D107=$M$4,D107=$M$5,D107=$M$6,D107=$M$7,D107=$M$8,D107=$M$9,D107=$M$10,D107=$M$11,D107=$M$12,D107=$M$13,D107=$M$14,D107=$M$15,D107=$M$16,D107=$M$17,D107=$M$18,D107=$M$19),1,0)</f>
        <v>1</v>
      </c>
      <c r="H107" s="23">
        <f t="shared" si="111"/>
        <v>0</v>
      </c>
      <c r="I107" s="23">
        <f t="shared" si="1"/>
        <v>1</v>
      </c>
      <c r="J107" s="24">
        <f t="shared" si="2"/>
        <v>12000</v>
      </c>
      <c r="K107" s="25" t="str">
        <f t="shared" si="108"/>
        <v>*</v>
      </c>
    </row>
    <row r="108" spans="1:11" ht="12.75" customHeight="1" x14ac:dyDescent="0.2">
      <c r="A108" s="37"/>
      <c r="B108" s="32" t="s">
        <v>15</v>
      </c>
      <c r="C108" s="28"/>
      <c r="D108" s="26" t="s">
        <v>14</v>
      </c>
      <c r="E108" s="21"/>
      <c r="F108" s="27">
        <v>8000</v>
      </c>
      <c r="G108" s="23">
        <f t="shared" ref="G108:H108" si="112">IF(OR(D108=$M$4,D108=$M$5,D108=$M$6,D108=$M$7,D108=$M$8,D108=$M$9,D108=$M$10,D108=$M$11,D108=$M$12,D108=$M$13,D108=$M$14,D108=$M$15,D108=$M$16,D108=$M$17,D108=$M$18,D108=$M$19),1,0)</f>
        <v>1</v>
      </c>
      <c r="H108" s="23">
        <f t="shared" si="112"/>
        <v>0</v>
      </c>
      <c r="I108" s="23">
        <f t="shared" si="1"/>
        <v>1</v>
      </c>
      <c r="J108" s="24">
        <f t="shared" si="2"/>
        <v>8000</v>
      </c>
      <c r="K108" s="25" t="str">
        <f t="shared" si="108"/>
        <v>*</v>
      </c>
    </row>
    <row r="109" spans="1:11" ht="12.75" customHeight="1" x14ac:dyDescent="0.2">
      <c r="A109" s="37"/>
      <c r="B109" s="33"/>
      <c r="C109" s="28"/>
      <c r="D109" s="26" t="s">
        <v>12</v>
      </c>
      <c r="E109" s="21"/>
      <c r="F109" s="27">
        <v>4000</v>
      </c>
      <c r="G109" s="23">
        <f t="shared" ref="G109:H109" si="113">IF(OR(D109=$M$4,D109=$M$5,D109=$M$6,D109=$M$7,D109=$M$8,D109=$M$9,D109=$M$10,D109=$M$11,D109=$M$12,D109=$M$13,D109=$M$14,D109=$M$15,D109=$M$16,D109=$M$17,D109=$M$18,D109=$M$19),1,0)</f>
        <v>1</v>
      </c>
      <c r="H109" s="23">
        <f t="shared" si="113"/>
        <v>0</v>
      </c>
      <c r="I109" s="23">
        <f t="shared" si="1"/>
        <v>1</v>
      </c>
      <c r="J109" s="24">
        <f t="shared" si="2"/>
        <v>4000</v>
      </c>
      <c r="K109" s="25" t="str">
        <f t="shared" si="108"/>
        <v>*</v>
      </c>
    </row>
    <row r="110" spans="1:11" ht="12.75" customHeight="1" x14ac:dyDescent="0.2">
      <c r="A110" s="37"/>
      <c r="B110" s="32" t="s">
        <v>18</v>
      </c>
      <c r="C110" s="28"/>
      <c r="D110" s="26" t="s">
        <v>19</v>
      </c>
      <c r="E110" s="21"/>
      <c r="F110" s="27">
        <v>8000</v>
      </c>
      <c r="G110" s="23">
        <f t="shared" ref="G110:H110" si="114">IF(OR(D110=$M$4,D110=$M$5,D110=$M$6,D110=$M$7,D110=$M$8,D110=$M$9,D110=$M$10,D110=$M$11,D110=$M$12,D110=$M$13,D110=$M$14,D110=$M$15,D110=$M$16,D110=$M$17,D110=$M$18,D110=$M$19),1,0)</f>
        <v>1</v>
      </c>
      <c r="H110" s="23">
        <f t="shared" si="114"/>
        <v>0</v>
      </c>
      <c r="I110" s="23">
        <f t="shared" si="1"/>
        <v>1</v>
      </c>
      <c r="J110" s="24">
        <f t="shared" si="2"/>
        <v>8000</v>
      </c>
      <c r="K110" s="25" t="str">
        <f t="shared" si="108"/>
        <v>*</v>
      </c>
    </row>
    <row r="111" spans="1:11" ht="12.75" customHeight="1" x14ac:dyDescent="0.2">
      <c r="A111" s="33"/>
      <c r="B111" s="33"/>
      <c r="C111" s="28"/>
      <c r="D111" s="26"/>
      <c r="E111" s="21"/>
      <c r="F111" s="27"/>
      <c r="G111" s="23">
        <f t="shared" ref="G111:H111" si="115">IF(OR(D111=$M$4,D111=$M$5,D111=$M$6,D111=$M$7,D111=$M$8,D111=$M$9,D111=$M$10,D111=$M$11,D111=$M$12,D111=$M$13,D111=$M$14,D111=$M$15,D111=$M$16,D111=$M$17,D111=$M$18,D111=$M$19),1,0)</f>
        <v>0</v>
      </c>
      <c r="H111" s="23">
        <f t="shared" si="115"/>
        <v>0</v>
      </c>
      <c r="I111" s="23">
        <f t="shared" si="1"/>
        <v>0</v>
      </c>
      <c r="J111" s="24">
        <f t="shared" si="2"/>
        <v>0</v>
      </c>
      <c r="K111" s="25" t="str">
        <f t="shared" si="108"/>
        <v/>
      </c>
    </row>
    <row r="112" spans="1:11" ht="12.75" customHeight="1" x14ac:dyDescent="0.2">
      <c r="A112" s="36">
        <f>A106+1</f>
        <v>45645</v>
      </c>
      <c r="B112" s="32" t="s">
        <v>10</v>
      </c>
      <c r="C112" s="28"/>
      <c r="D112" s="26" t="s">
        <v>16</v>
      </c>
      <c r="E112" s="21"/>
      <c r="F112" s="27">
        <v>4000</v>
      </c>
      <c r="G112" s="23">
        <f t="shared" ref="G112:H112" si="116">IF(OR(D112=$M$4,D112=$M$5,D112=$M$6,D112=$M$7,D112=$M$8,D112=$M$9,D112=$M$10,D112=$M$11,D112=$M$12,D112=$M$13,D112=$M$14,D112=$M$15,D112=$M$16,D112=$M$17,D112=$M$18,D112=$M$19),1,0)</f>
        <v>1</v>
      </c>
      <c r="H112" s="23">
        <f t="shared" si="116"/>
        <v>0</v>
      </c>
      <c r="I112" s="23">
        <f t="shared" si="1"/>
        <v>1</v>
      </c>
      <c r="J112" s="24">
        <f t="shared" si="2"/>
        <v>4000</v>
      </c>
      <c r="K112" s="25" t="str">
        <f t="shared" si="108"/>
        <v>*</v>
      </c>
    </row>
    <row r="113" spans="1:11" ht="12.75" customHeight="1" x14ac:dyDescent="0.2">
      <c r="A113" s="37"/>
      <c r="B113" s="33"/>
      <c r="C113" s="28"/>
      <c r="D113" s="26" t="s">
        <v>21</v>
      </c>
      <c r="E113" s="21"/>
      <c r="F113" s="27">
        <v>12000</v>
      </c>
      <c r="G113" s="23">
        <f t="shared" ref="G113:H113" si="117">IF(OR(D113=$M$4,D113=$M$5,D113=$M$6,D113=$M$7,D113=$M$8,D113=$M$9,D113=$M$10,D113=$M$11,D113=$M$12,D113=$M$13,D113=$M$14,D113=$M$15,D113=$M$16,D113=$M$17,D113=$M$18,D113=$M$19),1,0)</f>
        <v>1</v>
      </c>
      <c r="H113" s="23">
        <f t="shared" si="117"/>
        <v>0</v>
      </c>
      <c r="I113" s="23">
        <f t="shared" si="1"/>
        <v>1</v>
      </c>
      <c r="J113" s="24">
        <f t="shared" si="2"/>
        <v>12000</v>
      </c>
      <c r="K113" s="25" t="str">
        <f t="shared" si="108"/>
        <v>*</v>
      </c>
    </row>
    <row r="114" spans="1:11" ht="12.75" customHeight="1" x14ac:dyDescent="0.2">
      <c r="A114" s="37"/>
      <c r="B114" s="32" t="s">
        <v>15</v>
      </c>
      <c r="C114" s="28"/>
      <c r="D114" s="26" t="s">
        <v>20</v>
      </c>
      <c r="E114" s="21"/>
      <c r="F114" s="27">
        <v>4000</v>
      </c>
      <c r="G114" s="23">
        <f t="shared" ref="G114:H114" si="118">IF(OR(D114=$M$4,D114=$M$5,D114=$M$6,D114=$M$7,D114=$M$8,D114=$M$9,D114=$M$10,D114=$M$11,D114=$M$12,D114=$M$13,D114=$M$14,D114=$M$15,D114=$M$16,D114=$M$17,D114=$M$18,D114=$M$19),1,0)</f>
        <v>1</v>
      </c>
      <c r="H114" s="23">
        <f t="shared" si="118"/>
        <v>0</v>
      </c>
      <c r="I114" s="23">
        <f t="shared" si="1"/>
        <v>1</v>
      </c>
      <c r="J114" s="24">
        <f t="shared" si="2"/>
        <v>4000</v>
      </c>
      <c r="K114" s="25" t="str">
        <f t="shared" si="108"/>
        <v>*</v>
      </c>
    </row>
    <row r="115" spans="1:11" ht="12.75" customHeight="1" x14ac:dyDescent="0.2">
      <c r="A115" s="37"/>
      <c r="B115" s="33"/>
      <c r="C115" s="28"/>
      <c r="D115" s="26" t="s">
        <v>23</v>
      </c>
      <c r="E115" s="21"/>
      <c r="F115" s="27">
        <v>8000</v>
      </c>
      <c r="G115" s="23">
        <f t="shared" ref="G115:H115" si="119">IF(OR(D115=$M$4,D115=$M$5,D115=$M$6,D115=$M$7,D115=$M$8,D115=$M$9,D115=$M$10,D115=$M$11,D115=$M$12,D115=$M$13,D115=$M$14,D115=$M$15,D115=$M$16,D115=$M$17,D115=$M$18,D115=$M$19),1,0)</f>
        <v>1</v>
      </c>
      <c r="H115" s="23">
        <f t="shared" si="119"/>
        <v>0</v>
      </c>
      <c r="I115" s="23">
        <f t="shared" si="1"/>
        <v>1</v>
      </c>
      <c r="J115" s="24">
        <f t="shared" si="2"/>
        <v>8000</v>
      </c>
      <c r="K115" s="25" t="str">
        <f t="shared" si="108"/>
        <v>*</v>
      </c>
    </row>
    <row r="116" spans="1:11" ht="12.75" customHeight="1" x14ac:dyDescent="0.2">
      <c r="A116" s="37"/>
      <c r="B116" s="32" t="s">
        <v>18</v>
      </c>
      <c r="C116" s="28"/>
      <c r="D116" s="26" t="s">
        <v>22</v>
      </c>
      <c r="E116" s="21"/>
      <c r="F116" s="27">
        <v>8000</v>
      </c>
      <c r="G116" s="23">
        <f t="shared" ref="G116:H116" si="120">IF(OR(D116=$M$4,D116=$M$5,D116=$M$6,D116=$M$7,D116=$M$8,D116=$M$9,D116=$M$10,D116=$M$11,D116=$M$12,D116=$M$13,D116=$M$14,D116=$M$15,D116=$M$16,D116=$M$17,D116=$M$18,D116=$M$19),1,0)</f>
        <v>1</v>
      </c>
      <c r="H116" s="23">
        <f t="shared" si="120"/>
        <v>0</v>
      </c>
      <c r="I116" s="23">
        <f t="shared" si="1"/>
        <v>1</v>
      </c>
      <c r="J116" s="24">
        <f t="shared" si="2"/>
        <v>8000</v>
      </c>
      <c r="K116" s="25" t="str">
        <f t="shared" si="108"/>
        <v>*</v>
      </c>
    </row>
    <row r="117" spans="1:11" ht="12.75" customHeight="1" x14ac:dyDescent="0.2">
      <c r="A117" s="33"/>
      <c r="B117" s="33"/>
      <c r="C117" s="28"/>
      <c r="D117" s="26" t="s">
        <v>12</v>
      </c>
      <c r="E117" s="21"/>
      <c r="F117" s="27">
        <v>8000</v>
      </c>
      <c r="G117" s="23">
        <f t="shared" ref="G117:H117" si="121">IF(OR(D117=$M$4,D117=$M$5,D117=$M$6,D117=$M$7,D117=$M$8,D117=$M$9,D117=$M$10,D117=$M$11,D117=$M$12,D117=$M$13,D117=$M$14,D117=$M$15,D117=$M$16,D117=$M$17,D117=$M$18,D117=$M$19),1,0)</f>
        <v>1</v>
      </c>
      <c r="H117" s="23">
        <f t="shared" si="121"/>
        <v>0</v>
      </c>
      <c r="I117" s="23">
        <f t="shared" si="1"/>
        <v>1</v>
      </c>
      <c r="J117" s="24">
        <f t="shared" si="2"/>
        <v>8000</v>
      </c>
      <c r="K117" s="25" t="str">
        <f t="shared" si="108"/>
        <v>*</v>
      </c>
    </row>
    <row r="118" spans="1:11" ht="12.75" customHeight="1" x14ac:dyDescent="0.2">
      <c r="A118" s="36">
        <f>A112+1</f>
        <v>45646</v>
      </c>
      <c r="B118" s="32" t="s">
        <v>10</v>
      </c>
      <c r="C118" s="28"/>
      <c r="D118" s="26" t="s">
        <v>13</v>
      </c>
      <c r="E118" s="21"/>
      <c r="F118" s="27">
        <v>4000</v>
      </c>
      <c r="G118" s="23">
        <f t="shared" ref="G118:H118" si="122">IF(OR(D118=$M$4,D118=$M$5,D118=$M$6,D118=$M$7,D118=$M$8,D118=$M$9,D118=$M$10,D118=$M$11,D118=$M$12,D118=$M$13,D118=$M$14,D118=$M$15,D118=$M$16,D118=$M$17,D118=$M$18,D118=$M$19),1,0)</f>
        <v>1</v>
      </c>
      <c r="H118" s="23">
        <f t="shared" si="122"/>
        <v>0</v>
      </c>
      <c r="I118" s="23">
        <f t="shared" si="1"/>
        <v>1</v>
      </c>
      <c r="J118" s="24">
        <f t="shared" si="2"/>
        <v>4000</v>
      </c>
      <c r="K118" s="25" t="str">
        <f t="shared" si="108"/>
        <v>*</v>
      </c>
    </row>
    <row r="119" spans="1:11" ht="12.75" customHeight="1" x14ac:dyDescent="0.2">
      <c r="A119" s="37"/>
      <c r="B119" s="33"/>
      <c r="C119" s="28"/>
      <c r="D119" s="26" t="s">
        <v>21</v>
      </c>
      <c r="E119" s="21"/>
      <c r="F119" s="27">
        <v>8000</v>
      </c>
      <c r="G119" s="23">
        <f t="shared" ref="G119:H119" si="123">IF(OR(D119=$M$4,D119=$M$5,D119=$M$6,D119=$M$7,D119=$M$8,D119=$M$9,D119=$M$10,D119=$M$11,D119=$M$12,D119=$M$13,D119=$M$14,D119=$M$15,D119=$M$16,D119=$M$17,D119=$M$18,D119=$M$19),1,0)</f>
        <v>1</v>
      </c>
      <c r="H119" s="23">
        <f t="shared" si="123"/>
        <v>0</v>
      </c>
      <c r="I119" s="23">
        <f t="shared" si="1"/>
        <v>1</v>
      </c>
      <c r="J119" s="24">
        <f t="shared" si="2"/>
        <v>8000</v>
      </c>
      <c r="K119" s="25" t="str">
        <f t="shared" si="108"/>
        <v>*</v>
      </c>
    </row>
    <row r="120" spans="1:11" ht="12.75" customHeight="1" x14ac:dyDescent="0.2">
      <c r="A120" s="37"/>
      <c r="B120" s="32" t="s">
        <v>15</v>
      </c>
      <c r="C120" s="28"/>
      <c r="D120" s="26" t="s">
        <v>20</v>
      </c>
      <c r="E120" s="21"/>
      <c r="F120" s="27">
        <v>4000</v>
      </c>
      <c r="G120" s="23">
        <f t="shared" ref="G120:H120" si="124">IF(OR(D120=$M$4,D120=$M$5,D120=$M$6,D120=$M$7,D120=$M$8,D120=$M$9,D120=$M$10,D120=$M$11,D120=$M$12,D120=$M$13,D120=$M$14,D120=$M$15,D120=$M$16,D120=$M$17,D120=$M$18,D120=$M$19),1,0)</f>
        <v>1</v>
      </c>
      <c r="H120" s="23">
        <f t="shared" si="124"/>
        <v>0</v>
      </c>
      <c r="I120" s="23">
        <f t="shared" si="1"/>
        <v>1</v>
      </c>
      <c r="J120" s="24">
        <f t="shared" si="2"/>
        <v>4000</v>
      </c>
      <c r="K120" s="25" t="str">
        <f t="shared" si="108"/>
        <v>*</v>
      </c>
    </row>
    <row r="121" spans="1:11" ht="12.75" customHeight="1" x14ac:dyDescent="0.2">
      <c r="A121" s="37"/>
      <c r="B121" s="33"/>
      <c r="C121" s="28"/>
      <c r="D121" s="26" t="s">
        <v>23</v>
      </c>
      <c r="E121" s="21"/>
      <c r="F121" s="27">
        <v>4000</v>
      </c>
      <c r="G121" s="23">
        <f t="shared" ref="G121:H121" si="125">IF(OR(D121=$M$4,D121=$M$5,D121=$M$6,D121=$M$7,D121=$M$8,D121=$M$9,D121=$M$10,D121=$M$11,D121=$M$12,D121=$M$13,D121=$M$14,D121=$M$15,D121=$M$16,D121=$M$17,D121=$M$18,D121=$M$19),1,0)</f>
        <v>1</v>
      </c>
      <c r="H121" s="23">
        <f t="shared" si="125"/>
        <v>0</v>
      </c>
      <c r="I121" s="23">
        <f t="shared" si="1"/>
        <v>1</v>
      </c>
      <c r="J121" s="24">
        <f t="shared" si="2"/>
        <v>4000</v>
      </c>
      <c r="K121" s="25" t="str">
        <f t="shared" si="108"/>
        <v>*</v>
      </c>
    </row>
    <row r="122" spans="1:11" ht="12.75" customHeight="1" x14ac:dyDescent="0.2">
      <c r="A122" s="37"/>
      <c r="B122" s="32" t="s">
        <v>18</v>
      </c>
      <c r="C122" s="28"/>
      <c r="D122" s="26" t="s">
        <v>12</v>
      </c>
      <c r="E122" s="21"/>
      <c r="F122" s="27">
        <v>4000</v>
      </c>
      <c r="G122" s="23">
        <f t="shared" ref="G122:H122" si="126">IF(OR(D122=$M$4,D122=$M$5,D122=$M$6,D122=$M$7,D122=$M$8,D122=$M$9,D122=$M$10,D122=$M$11,D122=$M$12,D122=$M$13,D122=$M$14,D122=$M$15,D122=$M$16,D122=$M$17,D122=$M$18,D122=$M$19),1,0)</f>
        <v>1</v>
      </c>
      <c r="H122" s="23">
        <f t="shared" si="126"/>
        <v>0</v>
      </c>
      <c r="I122" s="23">
        <f t="shared" si="1"/>
        <v>1</v>
      </c>
      <c r="J122" s="24">
        <f t="shared" si="2"/>
        <v>4000</v>
      </c>
      <c r="K122" s="25" t="str">
        <f t="shared" si="108"/>
        <v>*</v>
      </c>
    </row>
    <row r="123" spans="1:11" ht="12.75" customHeight="1" x14ac:dyDescent="0.2">
      <c r="A123" s="33"/>
      <c r="B123" s="33"/>
      <c r="C123" s="28"/>
      <c r="D123" s="26" t="s">
        <v>19</v>
      </c>
      <c r="E123" s="21"/>
      <c r="F123" s="27">
        <v>4000</v>
      </c>
      <c r="G123" s="23">
        <f t="shared" ref="G123:H123" si="127">IF(OR(D123=$M$4,D123=$M$5,D123=$M$6,D123=$M$7,D123=$M$8,D123=$M$9,D123=$M$10,D123=$M$11,D123=$M$12,D123=$M$13,D123=$M$14,D123=$M$15,D123=$M$16,D123=$M$17,D123=$M$18,D123=$M$19),1,0)</f>
        <v>1</v>
      </c>
      <c r="H123" s="23">
        <f t="shared" si="127"/>
        <v>0</v>
      </c>
      <c r="I123" s="23">
        <f t="shared" si="1"/>
        <v>1</v>
      </c>
      <c r="J123" s="24">
        <f t="shared" si="2"/>
        <v>4000</v>
      </c>
      <c r="K123" s="25" t="str">
        <f t="shared" si="108"/>
        <v>*</v>
      </c>
    </row>
    <row r="124" spans="1:11" ht="12.75" customHeight="1" x14ac:dyDescent="0.2">
      <c r="A124" s="36">
        <f>A118+1</f>
        <v>45647</v>
      </c>
      <c r="B124" s="32" t="s">
        <v>10</v>
      </c>
      <c r="C124" s="28"/>
      <c r="D124" s="26" t="s">
        <v>11</v>
      </c>
      <c r="E124" s="21"/>
      <c r="F124" s="27">
        <v>12000</v>
      </c>
      <c r="G124" s="23">
        <f t="shared" ref="G124:H124" si="128">IF(OR(D124=$M$4,D124=$M$5,D124=$M$6,D124=$M$7,D124=$M$8,D124=$M$9,D124=$M$10,D124=$M$11,D124=$M$12,D124=$M$13,D124=$M$14,D124=$M$15,D124=$M$16,D124=$M$17,D124=$M$18,D124=$M$19),1,0)</f>
        <v>1</v>
      </c>
      <c r="H124" s="23">
        <f t="shared" si="128"/>
        <v>0</v>
      </c>
      <c r="I124" s="23">
        <f t="shared" si="1"/>
        <v>1</v>
      </c>
      <c r="J124" s="24">
        <f t="shared" si="2"/>
        <v>12000</v>
      </c>
      <c r="K124" s="25" t="str">
        <f t="shared" si="108"/>
        <v>*</v>
      </c>
    </row>
    <row r="125" spans="1:11" ht="12.75" customHeight="1" x14ac:dyDescent="0.2">
      <c r="A125" s="37"/>
      <c r="B125" s="33"/>
      <c r="C125" s="28"/>
      <c r="D125" s="26" t="s">
        <v>16</v>
      </c>
      <c r="E125" s="21"/>
      <c r="F125" s="27">
        <v>8000</v>
      </c>
      <c r="G125" s="23">
        <f t="shared" ref="G125:H125" si="129">IF(OR(D125=$M$4,D125=$M$5,D125=$M$6,D125=$M$7,D125=$M$8,D125=$M$9,D125=$M$10,D125=$M$11,D125=$M$12,D125=$M$13,D125=$M$14,D125=$M$15,D125=$M$16,D125=$M$17,D125=$M$18,D125=$M$19),1,0)</f>
        <v>1</v>
      </c>
      <c r="H125" s="23">
        <f t="shared" si="129"/>
        <v>0</v>
      </c>
      <c r="I125" s="23">
        <f t="shared" si="1"/>
        <v>1</v>
      </c>
      <c r="J125" s="24">
        <f t="shared" si="2"/>
        <v>8000</v>
      </c>
      <c r="K125" s="25" t="str">
        <f t="shared" si="108"/>
        <v>*</v>
      </c>
    </row>
    <row r="126" spans="1:11" ht="12.75" customHeight="1" x14ac:dyDescent="0.2">
      <c r="A126" s="37"/>
      <c r="B126" s="32" t="s">
        <v>15</v>
      </c>
      <c r="C126" s="28"/>
      <c r="D126" s="26" t="s">
        <v>14</v>
      </c>
      <c r="E126" s="21"/>
      <c r="F126" s="27">
        <v>32000</v>
      </c>
      <c r="G126" s="23">
        <f t="shared" ref="G126:H126" si="130">IF(OR(D126=$M$4,D126=$M$5,D126=$M$6,D126=$M$7,D126=$M$8,D126=$M$9,D126=$M$10,D126=$M$11,D126=$M$12,D126=$M$13,D126=$M$14,D126=$M$15,D126=$M$16,D126=$M$17,D126=$M$18,D126=$M$19),1,0)</f>
        <v>1</v>
      </c>
      <c r="H126" s="23">
        <f t="shared" si="130"/>
        <v>0</v>
      </c>
      <c r="I126" s="23">
        <f t="shared" si="1"/>
        <v>1</v>
      </c>
      <c r="J126" s="24">
        <f t="shared" si="2"/>
        <v>32000</v>
      </c>
      <c r="K126" s="25" t="str">
        <f t="shared" si="108"/>
        <v>*</v>
      </c>
    </row>
    <row r="127" spans="1:11" ht="12.75" customHeight="1" x14ac:dyDescent="0.2">
      <c r="A127" s="37"/>
      <c r="B127" s="33"/>
      <c r="C127" s="28"/>
      <c r="D127" s="26" t="s">
        <v>22</v>
      </c>
      <c r="E127" s="21"/>
      <c r="F127" s="27">
        <v>8000</v>
      </c>
      <c r="G127" s="23">
        <f t="shared" ref="G127:H127" si="131">IF(OR(D127=$M$4,D127=$M$5,D127=$M$6,D127=$M$7,D127=$M$8,D127=$M$9,D127=$M$10,D127=$M$11,D127=$M$12,D127=$M$13,D127=$M$14,D127=$M$15,D127=$M$16,D127=$M$17,D127=$M$18,D127=$M$19),1,0)</f>
        <v>1</v>
      </c>
      <c r="H127" s="23">
        <f t="shared" si="131"/>
        <v>0</v>
      </c>
      <c r="I127" s="23">
        <f t="shared" si="1"/>
        <v>1</v>
      </c>
      <c r="J127" s="24">
        <f t="shared" si="2"/>
        <v>8000</v>
      </c>
      <c r="K127" s="25" t="str">
        <f t="shared" si="108"/>
        <v>*</v>
      </c>
    </row>
    <row r="128" spans="1:11" ht="12.75" customHeight="1" x14ac:dyDescent="0.2">
      <c r="A128" s="37"/>
      <c r="B128" s="32" t="s">
        <v>18</v>
      </c>
      <c r="C128" s="28"/>
      <c r="D128" s="26" t="s">
        <v>19</v>
      </c>
      <c r="E128" s="21"/>
      <c r="F128" s="27">
        <v>16000</v>
      </c>
      <c r="G128" s="23">
        <f t="shared" ref="G128:H128" si="132">IF(OR(D128=$M$4,D128=$M$5,D128=$M$6,D128=$M$7,D128=$M$8,D128=$M$9,D128=$M$10,D128=$M$11,D128=$M$12,D128=$M$13,D128=$M$14,D128=$M$15,D128=$M$16,D128=$M$17,D128=$M$18,D128=$M$19),1,0)</f>
        <v>1</v>
      </c>
      <c r="H128" s="23">
        <f t="shared" si="132"/>
        <v>0</v>
      </c>
      <c r="I128" s="23">
        <f t="shared" si="1"/>
        <v>1</v>
      </c>
      <c r="J128" s="24">
        <f t="shared" si="2"/>
        <v>16000</v>
      </c>
      <c r="K128" s="25" t="str">
        <f t="shared" si="108"/>
        <v>*</v>
      </c>
    </row>
    <row r="129" spans="1:11" ht="12.75" customHeight="1" x14ac:dyDescent="0.2">
      <c r="A129" s="33"/>
      <c r="B129" s="33"/>
      <c r="C129" s="28"/>
      <c r="D129" s="26" t="s">
        <v>11</v>
      </c>
      <c r="E129" s="21"/>
      <c r="F129" s="27">
        <v>4000</v>
      </c>
      <c r="G129" s="23">
        <f t="shared" ref="G129:H129" si="133">IF(OR(D129=$M$4,D129=$M$5,D129=$M$6,D129=$M$7,D129=$M$8,D129=$M$9,D129=$M$10,D129=$M$11,D129=$M$12,D129=$M$13,D129=$M$14,D129=$M$15,D129=$M$16,D129=$M$17,D129=$M$18,D129=$M$19),1,0)</f>
        <v>1</v>
      </c>
      <c r="H129" s="23">
        <f t="shared" si="133"/>
        <v>0</v>
      </c>
      <c r="I129" s="23">
        <f t="shared" si="1"/>
        <v>1</v>
      </c>
      <c r="J129" s="24">
        <f t="shared" si="2"/>
        <v>4000</v>
      </c>
      <c r="K129" s="25" t="str">
        <f t="shared" si="108"/>
        <v>*</v>
      </c>
    </row>
    <row r="130" spans="1:11" ht="12.75" customHeight="1" x14ac:dyDescent="0.2">
      <c r="A130" s="36">
        <f>A124+1</f>
        <v>45648</v>
      </c>
      <c r="B130" s="32" t="s">
        <v>10</v>
      </c>
      <c r="C130" s="28"/>
      <c r="D130" s="26" t="s">
        <v>16</v>
      </c>
      <c r="E130" s="21"/>
      <c r="F130" s="27">
        <v>4000</v>
      </c>
      <c r="G130" s="23">
        <f t="shared" ref="G130:H130" si="134">IF(OR(D130=$M$4,D130=$M$5,D130=$M$6,D130=$M$7,D130=$M$8,D130=$M$9,D130=$M$10,D130=$M$11,D130=$M$12,D130=$M$13,D130=$M$14,D130=$M$15,D130=$M$16,D130=$M$17,D130=$M$18,D130=$M$19),1,0)</f>
        <v>1</v>
      </c>
      <c r="H130" s="23">
        <f t="shared" si="134"/>
        <v>0</v>
      </c>
      <c r="I130" s="23">
        <f t="shared" si="1"/>
        <v>1</v>
      </c>
      <c r="J130" s="24">
        <f t="shared" si="2"/>
        <v>4000</v>
      </c>
      <c r="K130" s="25" t="str">
        <f t="shared" si="108"/>
        <v>*</v>
      </c>
    </row>
    <row r="131" spans="1:11" ht="12.75" customHeight="1" x14ac:dyDescent="0.2">
      <c r="A131" s="37"/>
      <c r="B131" s="33"/>
      <c r="C131" s="28"/>
      <c r="D131" s="26" t="s">
        <v>25</v>
      </c>
      <c r="E131" s="21"/>
      <c r="F131" s="27">
        <v>4000</v>
      </c>
      <c r="G131" s="23">
        <f t="shared" ref="G131:H131" si="135">IF(OR(D131=$M$4,D131=$M$5,D131=$M$6,D131=$M$7,D131=$M$8,D131=$M$9,D131=$M$10,D131=$M$11,D131=$M$12,D131=$M$13,D131=$M$14,D131=$M$15,D131=$M$16,D131=$M$17,D131=$M$18,D131=$M$19),1,0)</f>
        <v>0</v>
      </c>
      <c r="H131" s="23">
        <f t="shared" si="135"/>
        <v>0</v>
      </c>
      <c r="I131" s="23">
        <f t="shared" si="1"/>
        <v>0</v>
      </c>
      <c r="J131" s="24">
        <f t="shared" si="2"/>
        <v>0</v>
      </c>
      <c r="K131" s="25" t="str">
        <f t="shared" si="108"/>
        <v/>
      </c>
    </row>
    <row r="132" spans="1:11" ht="12.75" customHeight="1" x14ac:dyDescent="0.2">
      <c r="A132" s="37"/>
      <c r="B132" s="32" t="s">
        <v>15</v>
      </c>
      <c r="C132" s="28"/>
      <c r="D132" s="26" t="s">
        <v>22</v>
      </c>
      <c r="E132" s="21"/>
      <c r="F132" s="27">
        <v>8000</v>
      </c>
      <c r="G132" s="23">
        <f t="shared" ref="G132:H132" si="136">IF(OR(D132=$M$4,D132=$M$5,D132=$M$6,D132=$M$7,D132=$M$8,D132=$M$9,D132=$M$10,D132=$M$11,D132=$M$12,D132=$M$13,D132=$M$14,D132=$M$15,D132=$M$16,D132=$M$17,D132=$M$18,D132=$M$19),1,0)</f>
        <v>1</v>
      </c>
      <c r="H132" s="23">
        <f t="shared" si="136"/>
        <v>0</v>
      </c>
      <c r="I132" s="23">
        <f t="shared" si="1"/>
        <v>1</v>
      </c>
      <c r="J132" s="24">
        <f t="shared" si="2"/>
        <v>8000</v>
      </c>
      <c r="K132" s="25" t="str">
        <f t="shared" si="108"/>
        <v>*</v>
      </c>
    </row>
    <row r="133" spans="1:11" ht="12.75" customHeight="1" x14ac:dyDescent="0.2">
      <c r="A133" s="37"/>
      <c r="B133" s="33"/>
      <c r="C133" s="28"/>
      <c r="D133" s="26"/>
      <c r="E133" s="21"/>
      <c r="F133" s="27"/>
      <c r="G133" s="23">
        <f t="shared" ref="G133:H133" si="137">IF(OR(D133=$M$4,D133=$M$5,D133=$M$6,D133=$M$7,D133=$M$8,D133=$M$9,D133=$M$10,D133=$M$11,D133=$M$12,D133=$M$13,D133=$M$14,D133=$M$15,D133=$M$16,D133=$M$17,D133=$M$18,D133=$M$19),1,0)</f>
        <v>0</v>
      </c>
      <c r="H133" s="23">
        <f t="shared" si="137"/>
        <v>0</v>
      </c>
      <c r="I133" s="23">
        <f t="shared" si="1"/>
        <v>0</v>
      </c>
      <c r="J133" s="24">
        <f t="shared" si="2"/>
        <v>0</v>
      </c>
      <c r="K133" s="25" t="str">
        <f t="shared" si="108"/>
        <v/>
      </c>
    </row>
    <row r="134" spans="1:11" ht="12.75" customHeight="1" x14ac:dyDescent="0.2">
      <c r="A134" s="37"/>
      <c r="B134" s="32" t="s">
        <v>18</v>
      </c>
      <c r="C134" s="28"/>
      <c r="D134" s="26"/>
      <c r="E134" s="21"/>
      <c r="F134" s="27"/>
      <c r="G134" s="23">
        <f t="shared" ref="G134:H134" si="138">IF(OR(D134=$M$4,D134=$M$5,D134=$M$6,D134=$M$7,D134=$M$8,D134=$M$9,D134=$M$10,D134=$M$11,D134=$M$12,D134=$M$13,D134=$M$14,D134=$M$15,D134=$M$16,D134=$M$17,D134=$M$18,D134=$M$19),1,0)</f>
        <v>0</v>
      </c>
      <c r="H134" s="23">
        <f t="shared" si="138"/>
        <v>0</v>
      </c>
      <c r="I134" s="23">
        <f t="shared" si="1"/>
        <v>0</v>
      </c>
      <c r="J134" s="24">
        <f t="shared" si="2"/>
        <v>0</v>
      </c>
      <c r="K134" s="25" t="str">
        <f t="shared" si="108"/>
        <v/>
      </c>
    </row>
    <row r="135" spans="1:11" ht="12.75" customHeight="1" x14ac:dyDescent="0.2">
      <c r="A135" s="33"/>
      <c r="B135" s="33"/>
      <c r="C135" s="28"/>
      <c r="D135" s="26"/>
      <c r="E135" s="21"/>
      <c r="F135" s="27"/>
      <c r="G135" s="23">
        <f t="shared" ref="G135:H135" si="139">IF(OR(D135=$M$4,D135=$M$5,D135=$M$6,D135=$M$7,D135=$M$8,D135=$M$9,D135=$M$10,D135=$M$11,D135=$M$12,D135=$M$13,D135=$M$14,D135=$M$15,D135=$M$16,D135=$M$17,D135=$M$18,D135=$M$19),1,0)</f>
        <v>0</v>
      </c>
      <c r="H135" s="23">
        <f t="shared" si="139"/>
        <v>0</v>
      </c>
      <c r="I135" s="23">
        <f t="shared" si="1"/>
        <v>0</v>
      </c>
      <c r="J135" s="24">
        <f t="shared" si="2"/>
        <v>0</v>
      </c>
      <c r="K135" s="25" t="str">
        <f t="shared" si="108"/>
        <v/>
      </c>
    </row>
    <row r="136" spans="1:11" ht="12.75" customHeight="1" x14ac:dyDescent="0.2">
      <c r="A136" s="36">
        <f>A130+1</f>
        <v>45649</v>
      </c>
      <c r="B136" s="32" t="s">
        <v>10</v>
      </c>
      <c r="C136" s="28"/>
      <c r="D136" s="26" t="s">
        <v>19</v>
      </c>
      <c r="E136" s="21"/>
      <c r="F136" s="27">
        <v>5000</v>
      </c>
      <c r="G136" s="23">
        <f t="shared" ref="G136:H136" si="140">IF(OR(D136=$M$4,D136=$M$5,D136=$M$6,D136=$M$7,D136=$M$8,D136=$M$9,D136=$M$10,D136=$M$11,D136=$M$12,D136=$M$13,D136=$M$14,D136=$M$15,D136=$M$16,D136=$M$17,D136=$M$18,D136=$M$19),1,0)</f>
        <v>1</v>
      </c>
      <c r="H136" s="23">
        <f t="shared" si="140"/>
        <v>0</v>
      </c>
      <c r="I136" s="23">
        <f t="shared" si="1"/>
        <v>1</v>
      </c>
      <c r="J136" s="24">
        <f t="shared" si="2"/>
        <v>5000</v>
      </c>
    </row>
    <row r="137" spans="1:11" ht="12.75" customHeight="1" x14ac:dyDescent="0.2">
      <c r="A137" s="37"/>
      <c r="B137" s="33"/>
      <c r="C137" s="28"/>
      <c r="D137" s="26" t="s">
        <v>21</v>
      </c>
      <c r="E137" s="21"/>
      <c r="F137" s="27">
        <v>12000</v>
      </c>
      <c r="G137" s="23">
        <f t="shared" ref="G137:H137" si="141">IF(OR(D137=$M$4,D137=$M$5,D137=$M$6,D137=$M$7,D137=$M$8,D137=$M$9,D137=$M$10,D137=$M$11,D137=$M$12,D137=$M$13,D137=$M$14,D137=$M$15,D137=$M$16,D137=$M$17,D137=$M$18,D137=$M$19),1,0)</f>
        <v>1</v>
      </c>
      <c r="H137" s="23">
        <f t="shared" si="141"/>
        <v>0</v>
      </c>
      <c r="I137" s="23">
        <f t="shared" si="1"/>
        <v>1</v>
      </c>
      <c r="J137" s="24">
        <f t="shared" si="2"/>
        <v>12000</v>
      </c>
      <c r="K137" s="25" t="str">
        <f t="shared" ref="K137:K161" si="142">IF(J137&gt;0,"*","")</f>
        <v>*</v>
      </c>
    </row>
    <row r="138" spans="1:11" ht="12.75" customHeight="1" x14ac:dyDescent="0.2">
      <c r="A138" s="37"/>
      <c r="B138" s="32" t="s">
        <v>15</v>
      </c>
      <c r="C138" s="28"/>
      <c r="D138" s="26" t="s">
        <v>17</v>
      </c>
      <c r="E138" s="21"/>
      <c r="F138" s="27">
        <v>8000</v>
      </c>
      <c r="G138" s="23">
        <f t="shared" ref="G138:H138" si="143">IF(OR(D138=$M$4,D138=$M$5,D138=$M$6,D138=$M$7,D138=$M$8,D138=$M$9,D138=$M$10,D138=$M$11,D138=$M$12,D138=$M$13,D138=$M$14,D138=$M$15,D138=$M$16,D138=$M$17,D138=$M$18,D138=$M$19),1,0)</f>
        <v>1</v>
      </c>
      <c r="H138" s="23">
        <f t="shared" si="143"/>
        <v>0</v>
      </c>
      <c r="I138" s="23">
        <f t="shared" si="1"/>
        <v>1</v>
      </c>
      <c r="J138" s="24">
        <f t="shared" si="2"/>
        <v>8000</v>
      </c>
      <c r="K138" s="25" t="str">
        <f t="shared" si="142"/>
        <v>*</v>
      </c>
    </row>
    <row r="139" spans="1:11" ht="12.75" customHeight="1" x14ac:dyDescent="0.2">
      <c r="A139" s="37"/>
      <c r="B139" s="33"/>
      <c r="C139" s="28"/>
      <c r="D139" s="26" t="s">
        <v>14</v>
      </c>
      <c r="E139" s="21"/>
      <c r="F139" s="27">
        <v>8000</v>
      </c>
      <c r="G139" s="23">
        <f t="shared" ref="G139:H139" si="144">IF(OR(D139=$M$4,D139=$M$5,D139=$M$6,D139=$M$7,D139=$M$8,D139=$M$9,D139=$M$10,D139=$M$11,D139=$M$12,D139=$M$13,D139=$M$14,D139=$M$15,D139=$M$16,D139=$M$17,D139=$M$18,D139=$M$19),1,0)</f>
        <v>1</v>
      </c>
      <c r="H139" s="23">
        <f t="shared" si="144"/>
        <v>0</v>
      </c>
      <c r="I139" s="23">
        <f t="shared" si="1"/>
        <v>1</v>
      </c>
      <c r="J139" s="24">
        <f t="shared" si="2"/>
        <v>8000</v>
      </c>
      <c r="K139" s="25" t="str">
        <f t="shared" si="142"/>
        <v>*</v>
      </c>
    </row>
    <row r="140" spans="1:11" ht="12.75" customHeight="1" x14ac:dyDescent="0.2">
      <c r="A140" s="37"/>
      <c r="B140" s="32" t="s">
        <v>18</v>
      </c>
      <c r="C140" s="28"/>
      <c r="D140" s="26" t="s">
        <v>11</v>
      </c>
      <c r="E140" s="21"/>
      <c r="F140" s="27">
        <v>12000</v>
      </c>
      <c r="G140" s="23">
        <f t="shared" ref="G140:H140" si="145">IF(OR(D140=$M$4,D140=$M$5,D140=$M$6,D140=$M$7,D140=$M$8,D140=$M$9,D140=$M$10,D140=$M$11,D140=$M$12,D140=$M$13,D140=$M$14,D140=$M$15,D140=$M$16,D140=$M$17,D140=$M$18,D140=$M$19),1,0)</f>
        <v>1</v>
      </c>
      <c r="H140" s="23">
        <f t="shared" si="145"/>
        <v>0</v>
      </c>
      <c r="I140" s="23">
        <f t="shared" si="1"/>
        <v>1</v>
      </c>
      <c r="J140" s="24">
        <f t="shared" si="2"/>
        <v>12000</v>
      </c>
      <c r="K140" s="25" t="str">
        <f t="shared" si="142"/>
        <v>*</v>
      </c>
    </row>
    <row r="141" spans="1:11" ht="12.75" customHeight="1" x14ac:dyDescent="0.2">
      <c r="A141" s="33"/>
      <c r="B141" s="33"/>
      <c r="C141" s="28"/>
      <c r="D141" s="26" t="s">
        <v>20</v>
      </c>
      <c r="E141" s="21"/>
      <c r="F141" s="27">
        <v>16000</v>
      </c>
      <c r="G141" s="23">
        <f t="shared" ref="G141:H141" si="146">IF(OR(D141=$M$4,D141=$M$5,D141=$M$6,D141=$M$7,D141=$M$8,D141=$M$9,D141=$M$10,D141=$M$11,D141=$M$12,D141=$M$13,D141=$M$14,D141=$M$15,D141=$M$16,D141=$M$17,D141=$M$18,D141=$M$19),1,0)</f>
        <v>1</v>
      </c>
      <c r="H141" s="23">
        <f t="shared" si="146"/>
        <v>0</v>
      </c>
      <c r="I141" s="23">
        <f t="shared" si="1"/>
        <v>1</v>
      </c>
      <c r="J141" s="24">
        <f t="shared" si="2"/>
        <v>16000</v>
      </c>
      <c r="K141" s="25" t="str">
        <f t="shared" si="142"/>
        <v>*</v>
      </c>
    </row>
    <row r="142" spans="1:11" ht="12.75" customHeight="1" x14ac:dyDescent="0.2">
      <c r="A142" s="36">
        <f>A136+1</f>
        <v>45650</v>
      </c>
      <c r="B142" s="32" t="s">
        <v>10</v>
      </c>
      <c r="C142" s="28"/>
      <c r="D142" s="26" t="s">
        <v>21</v>
      </c>
      <c r="E142" s="21"/>
      <c r="F142" s="27">
        <v>8000</v>
      </c>
      <c r="G142" s="23">
        <f t="shared" ref="G142:H142" si="147">IF(OR(D142=$M$4,D142=$M$5,D142=$M$6,D142=$M$7,D142=$M$8,D142=$M$9,D142=$M$10,D142=$M$11,D142=$M$12,D142=$M$13,D142=$M$14,D142=$M$15,D142=$M$16,D142=$M$17,D142=$M$18,D142=$M$19),1,0)</f>
        <v>1</v>
      </c>
      <c r="H142" s="23">
        <f t="shared" si="147"/>
        <v>0</v>
      </c>
      <c r="I142" s="23">
        <f t="shared" si="1"/>
        <v>1</v>
      </c>
      <c r="J142" s="24">
        <f t="shared" si="2"/>
        <v>8000</v>
      </c>
      <c r="K142" s="25" t="str">
        <f t="shared" si="142"/>
        <v>*</v>
      </c>
    </row>
    <row r="143" spans="1:11" ht="12.75" customHeight="1" x14ac:dyDescent="0.2">
      <c r="A143" s="37"/>
      <c r="B143" s="33"/>
      <c r="C143" s="28"/>
      <c r="D143" s="26" t="s">
        <v>19</v>
      </c>
      <c r="E143" s="21"/>
      <c r="F143" s="27">
        <v>9000</v>
      </c>
      <c r="G143" s="23">
        <f t="shared" ref="G143:H143" si="148">IF(OR(D143=$M$4,D143=$M$5,D143=$M$6,D143=$M$7,D143=$M$8,D143=$M$9,D143=$M$10,D143=$M$11,D143=$M$12,D143=$M$13,D143=$M$14,D143=$M$15,D143=$M$16,D143=$M$17,D143=$M$18,D143=$M$19),1,0)</f>
        <v>1</v>
      </c>
      <c r="H143" s="23">
        <f t="shared" si="148"/>
        <v>0</v>
      </c>
      <c r="I143" s="23">
        <f t="shared" si="1"/>
        <v>1</v>
      </c>
      <c r="J143" s="24">
        <f t="shared" si="2"/>
        <v>9000</v>
      </c>
      <c r="K143" s="25" t="str">
        <f t="shared" si="142"/>
        <v>*</v>
      </c>
    </row>
    <row r="144" spans="1:11" ht="12.75" customHeight="1" x14ac:dyDescent="0.2">
      <c r="A144" s="37"/>
      <c r="B144" s="32" t="s">
        <v>15</v>
      </c>
      <c r="C144" s="28"/>
      <c r="D144" s="26" t="s">
        <v>17</v>
      </c>
      <c r="E144" s="21"/>
      <c r="F144" s="27">
        <v>8000</v>
      </c>
      <c r="G144" s="23">
        <f t="shared" ref="G144:H144" si="149">IF(OR(D144=$M$4,D144=$M$5,D144=$M$6,D144=$M$7,D144=$M$8,D144=$M$9,D144=$M$10,D144=$M$11,D144=$M$12,D144=$M$13,D144=$M$14,D144=$M$15,D144=$M$16,D144=$M$17,D144=$M$18,D144=$M$19),1,0)</f>
        <v>1</v>
      </c>
      <c r="H144" s="23">
        <f t="shared" si="149"/>
        <v>0</v>
      </c>
      <c r="I144" s="23">
        <f t="shared" si="1"/>
        <v>1</v>
      </c>
      <c r="J144" s="24">
        <f t="shared" si="2"/>
        <v>8000</v>
      </c>
      <c r="K144" s="25" t="str">
        <f t="shared" si="142"/>
        <v>*</v>
      </c>
    </row>
    <row r="145" spans="1:11" ht="12.75" customHeight="1" x14ac:dyDescent="0.2">
      <c r="A145" s="37"/>
      <c r="B145" s="33"/>
      <c r="C145" s="28"/>
      <c r="D145" s="26" t="s">
        <v>12</v>
      </c>
      <c r="E145" s="21"/>
      <c r="F145" s="27">
        <v>4000</v>
      </c>
      <c r="G145" s="23">
        <f t="shared" ref="G145:H145" si="150">IF(OR(D145=$M$4,D145=$M$5,D145=$M$6,D145=$M$7,D145=$M$8,D145=$M$9,D145=$M$10,D145=$M$11,D145=$M$12,D145=$M$13,D145=$M$14,D145=$M$15,D145=$M$16,D145=$M$17,D145=$M$18,D145=$M$19),1,0)</f>
        <v>1</v>
      </c>
      <c r="H145" s="23">
        <f t="shared" si="150"/>
        <v>0</v>
      </c>
      <c r="I145" s="23">
        <f t="shared" si="1"/>
        <v>1</v>
      </c>
      <c r="J145" s="24">
        <f t="shared" si="2"/>
        <v>4000</v>
      </c>
      <c r="K145" s="25" t="str">
        <f t="shared" si="142"/>
        <v>*</v>
      </c>
    </row>
    <row r="146" spans="1:11" ht="12.75" customHeight="1" x14ac:dyDescent="0.2">
      <c r="A146" s="37"/>
      <c r="B146" s="32" t="s">
        <v>18</v>
      </c>
      <c r="C146" s="28"/>
      <c r="D146" s="26" t="s">
        <v>21</v>
      </c>
      <c r="E146" s="21"/>
      <c r="F146" s="27">
        <v>4000</v>
      </c>
      <c r="G146" s="23">
        <f t="shared" ref="G146:H146" si="151">IF(OR(D146=$M$4,D146=$M$5,D146=$M$6,D146=$M$7,D146=$M$8,D146=$M$9,D146=$M$10,D146=$M$11,D146=$M$12,D146=$M$13,D146=$M$14,D146=$M$15,D146=$M$16,D146=$M$17,D146=$M$18,D146=$M$19),1,0)</f>
        <v>1</v>
      </c>
      <c r="H146" s="23">
        <f t="shared" si="151"/>
        <v>0</v>
      </c>
      <c r="I146" s="23">
        <f t="shared" si="1"/>
        <v>1</v>
      </c>
      <c r="J146" s="24">
        <f t="shared" si="2"/>
        <v>4000</v>
      </c>
      <c r="K146" s="25" t="str">
        <f t="shared" si="142"/>
        <v>*</v>
      </c>
    </row>
    <row r="147" spans="1:11" ht="12.75" customHeight="1" x14ac:dyDescent="0.2">
      <c r="A147" s="33"/>
      <c r="B147" s="33"/>
      <c r="C147" s="28"/>
      <c r="D147" s="26"/>
      <c r="E147" s="21"/>
      <c r="F147" s="27"/>
      <c r="G147" s="23">
        <f t="shared" ref="G147:H147" si="152">IF(OR(D147=$M$4,D147=$M$5,D147=$M$6,D147=$M$7,D147=$M$8,D147=$M$9,D147=$M$10,D147=$M$11,D147=$M$12,D147=$M$13,D147=$M$14,D147=$M$15,D147=$M$16,D147=$M$17,D147=$M$18,D147=$M$19),1,0)</f>
        <v>0</v>
      </c>
      <c r="H147" s="23">
        <f t="shared" si="152"/>
        <v>0</v>
      </c>
      <c r="I147" s="23">
        <f t="shared" si="1"/>
        <v>0</v>
      </c>
      <c r="J147" s="24">
        <f t="shared" si="2"/>
        <v>0</v>
      </c>
      <c r="K147" s="25" t="str">
        <f t="shared" si="142"/>
        <v/>
      </c>
    </row>
    <row r="148" spans="1:11" ht="12.75" customHeight="1" x14ac:dyDescent="0.2">
      <c r="A148" s="36">
        <f>A142+1</f>
        <v>45651</v>
      </c>
      <c r="B148" s="32" t="s">
        <v>10</v>
      </c>
      <c r="C148" s="28"/>
      <c r="D148" s="26" t="s">
        <v>19</v>
      </c>
      <c r="E148" s="21"/>
      <c r="F148" s="27">
        <v>8000</v>
      </c>
      <c r="G148" s="23">
        <f t="shared" ref="G148:H148" si="153">IF(OR(D148=$M$4,D148=$M$5,D148=$M$6,D148=$M$7,D148=$M$8,D148=$M$9,D148=$M$10,D148=$M$11,D148=$M$12,D148=$M$13,D148=$M$14,D148=$M$15,D148=$M$16,D148=$M$17,D148=$M$18,D148=$M$19),1,0)</f>
        <v>1</v>
      </c>
      <c r="H148" s="23">
        <f t="shared" si="153"/>
        <v>0</v>
      </c>
      <c r="I148" s="23">
        <f t="shared" si="1"/>
        <v>1</v>
      </c>
      <c r="J148" s="24">
        <f t="shared" si="2"/>
        <v>8000</v>
      </c>
      <c r="K148" s="25" t="str">
        <f t="shared" si="142"/>
        <v>*</v>
      </c>
    </row>
    <row r="149" spans="1:11" ht="12.75" customHeight="1" x14ac:dyDescent="0.2">
      <c r="A149" s="37"/>
      <c r="B149" s="33"/>
      <c r="C149" s="28"/>
      <c r="D149" s="26"/>
      <c r="E149" s="21"/>
      <c r="F149" s="27"/>
      <c r="G149" s="23">
        <f t="shared" ref="G149:H149" si="154">IF(OR(D149=$M$4,D149=$M$5,D149=$M$6,D149=$M$7,D149=$M$8,D149=$M$9,D149=$M$10,D149=$M$11,D149=$M$12,D149=$M$13,D149=$M$14,D149=$M$15,D149=$M$16,D149=$M$17,D149=$M$18,D149=$M$19),1,0)</f>
        <v>0</v>
      </c>
      <c r="H149" s="23">
        <f t="shared" si="154"/>
        <v>0</v>
      </c>
      <c r="I149" s="23">
        <f t="shared" si="1"/>
        <v>0</v>
      </c>
      <c r="J149" s="24">
        <f t="shared" si="2"/>
        <v>0</v>
      </c>
      <c r="K149" s="25" t="str">
        <f t="shared" si="142"/>
        <v/>
      </c>
    </row>
    <row r="150" spans="1:11" ht="12.75" customHeight="1" x14ac:dyDescent="0.2">
      <c r="A150" s="37"/>
      <c r="B150" s="32" t="s">
        <v>15</v>
      </c>
      <c r="C150" s="28"/>
      <c r="D150" s="26" t="s">
        <v>12</v>
      </c>
      <c r="E150" s="21"/>
      <c r="F150" s="27">
        <v>16000</v>
      </c>
      <c r="G150" s="23">
        <f t="shared" ref="G150:H150" si="155">IF(OR(D150=$M$4,D150=$M$5,D150=$M$6,D150=$M$7,D150=$M$8,D150=$M$9,D150=$M$10,D150=$M$11,D150=$M$12,D150=$M$13,D150=$M$14,D150=$M$15,D150=$M$16,D150=$M$17,D150=$M$18,D150=$M$19),1,0)</f>
        <v>1</v>
      </c>
      <c r="H150" s="23">
        <f t="shared" si="155"/>
        <v>0</v>
      </c>
      <c r="I150" s="23">
        <f t="shared" si="1"/>
        <v>1</v>
      </c>
      <c r="J150" s="24">
        <f t="shared" si="2"/>
        <v>16000</v>
      </c>
      <c r="K150" s="25" t="str">
        <f t="shared" si="142"/>
        <v>*</v>
      </c>
    </row>
    <row r="151" spans="1:11" ht="12.75" customHeight="1" x14ac:dyDescent="0.2">
      <c r="A151" s="37"/>
      <c r="B151" s="33"/>
      <c r="C151" s="28"/>
      <c r="D151" s="26"/>
      <c r="E151" s="21"/>
      <c r="F151" s="27"/>
      <c r="G151" s="23">
        <f t="shared" ref="G151:H151" si="156">IF(OR(D151=$M$4,D151=$M$5,D151=$M$6,D151=$M$7,D151=$M$8,D151=$M$9,D151=$M$10,D151=$M$11,D151=$M$12,D151=$M$13,D151=$M$14,D151=$M$15,D151=$M$16,D151=$M$17,D151=$M$18,D151=$M$19),1,0)</f>
        <v>0</v>
      </c>
      <c r="H151" s="23">
        <f t="shared" si="156"/>
        <v>0</v>
      </c>
      <c r="I151" s="23">
        <f t="shared" si="1"/>
        <v>0</v>
      </c>
      <c r="J151" s="24">
        <f t="shared" si="2"/>
        <v>0</v>
      </c>
      <c r="K151" s="25" t="str">
        <f t="shared" si="142"/>
        <v/>
      </c>
    </row>
    <row r="152" spans="1:11" ht="12.75" customHeight="1" x14ac:dyDescent="0.2">
      <c r="A152" s="37"/>
      <c r="B152" s="32" t="s">
        <v>18</v>
      </c>
      <c r="C152" s="28"/>
      <c r="D152" s="26" t="s">
        <v>12</v>
      </c>
      <c r="E152" s="21"/>
      <c r="F152" s="27">
        <v>273000</v>
      </c>
      <c r="G152" s="23">
        <f t="shared" ref="G152:H152" si="157">IF(OR(D152=$M$4,D152=$M$5,D152=$M$6,D152=$M$7,D152=$M$8,D152=$M$9,D152=$M$10,D152=$M$11,D152=$M$12,D152=$M$13,D152=$M$14,D152=$M$15,D152=$M$16,D152=$M$17,D152=$M$18,D152=$M$19),1,0)</f>
        <v>1</v>
      </c>
      <c r="H152" s="23">
        <f t="shared" si="157"/>
        <v>0</v>
      </c>
      <c r="I152" s="23">
        <f t="shared" si="1"/>
        <v>1</v>
      </c>
      <c r="J152" s="24">
        <f t="shared" si="2"/>
        <v>273000</v>
      </c>
      <c r="K152" s="25" t="str">
        <f t="shared" si="142"/>
        <v>*</v>
      </c>
    </row>
    <row r="153" spans="1:11" ht="12.75" customHeight="1" x14ac:dyDescent="0.2">
      <c r="A153" s="33"/>
      <c r="B153" s="33"/>
      <c r="C153" s="28"/>
      <c r="D153" s="26"/>
      <c r="E153" s="21"/>
      <c r="F153" s="27"/>
      <c r="G153" s="23">
        <f t="shared" ref="G153:H153" si="158">IF(OR(D153=$M$4,D153=$M$5,D153=$M$6,D153=$M$7,D153=$M$8,D153=$M$9,D153=$M$10,D153=$M$11,D153=$M$12,D153=$M$13,D153=$M$14,D153=$M$15,D153=$M$16,D153=$M$17,D153=$M$18,D153=$M$19),1,0)</f>
        <v>0</v>
      </c>
      <c r="H153" s="23">
        <f t="shared" si="158"/>
        <v>0</v>
      </c>
      <c r="I153" s="23">
        <f t="shared" si="1"/>
        <v>0</v>
      </c>
      <c r="J153" s="24">
        <f t="shared" si="2"/>
        <v>0</v>
      </c>
      <c r="K153" s="25" t="str">
        <f t="shared" si="142"/>
        <v/>
      </c>
    </row>
    <row r="154" spans="1:11" ht="12.75" customHeight="1" x14ac:dyDescent="0.2">
      <c r="A154" s="36">
        <f>A148+1</f>
        <v>45652</v>
      </c>
      <c r="B154" s="32" t="s">
        <v>10</v>
      </c>
      <c r="C154" s="28"/>
      <c r="D154" s="26" t="s">
        <v>11</v>
      </c>
      <c r="E154" s="21"/>
      <c r="F154" s="27">
        <v>4000</v>
      </c>
      <c r="G154" s="23">
        <f t="shared" ref="G154:H154" si="159">IF(OR(D154=$M$4,D154=$M$5,D154=$M$6,D154=$M$7,D154=$M$8,D154=$M$9,D154=$M$10,D154=$M$11,D154=$M$12,D154=$M$13,D154=$M$14,D154=$M$15,D154=$M$16,D154=$M$17,D154=$M$18,D154=$M$19),1,0)</f>
        <v>1</v>
      </c>
      <c r="H154" s="23">
        <f t="shared" si="159"/>
        <v>0</v>
      </c>
      <c r="I154" s="23">
        <f t="shared" si="1"/>
        <v>1</v>
      </c>
      <c r="J154" s="24">
        <f t="shared" si="2"/>
        <v>4000</v>
      </c>
      <c r="K154" s="25" t="str">
        <f t="shared" si="142"/>
        <v>*</v>
      </c>
    </row>
    <row r="155" spans="1:11" ht="12.75" customHeight="1" x14ac:dyDescent="0.2">
      <c r="A155" s="37"/>
      <c r="B155" s="33"/>
      <c r="C155" s="28"/>
      <c r="D155" s="26" t="s">
        <v>13</v>
      </c>
      <c r="E155" s="21"/>
      <c r="F155" s="27">
        <v>8000</v>
      </c>
      <c r="G155" s="23">
        <f t="shared" ref="G155:H155" si="160">IF(OR(D155=$M$4,D155=$M$5,D155=$M$6,D155=$M$7,D155=$M$8,D155=$M$9,D155=$M$10,D155=$M$11,D155=$M$12,D155=$M$13,D155=$M$14,D155=$M$15,D155=$M$16,D155=$M$17,D155=$M$18,D155=$M$19),1,0)</f>
        <v>1</v>
      </c>
      <c r="H155" s="23">
        <f t="shared" si="160"/>
        <v>0</v>
      </c>
      <c r="I155" s="23">
        <f t="shared" si="1"/>
        <v>1</v>
      </c>
      <c r="J155" s="24">
        <f t="shared" si="2"/>
        <v>8000</v>
      </c>
      <c r="K155" s="25" t="str">
        <f t="shared" si="142"/>
        <v>*</v>
      </c>
    </row>
    <row r="156" spans="1:11" ht="12.75" customHeight="1" x14ac:dyDescent="0.2">
      <c r="A156" s="37"/>
      <c r="B156" s="32" t="s">
        <v>15</v>
      </c>
      <c r="C156" s="28"/>
      <c r="D156" s="26" t="s">
        <v>21</v>
      </c>
      <c r="E156" s="21"/>
      <c r="F156" s="27">
        <v>8000</v>
      </c>
      <c r="G156" s="23">
        <f t="shared" ref="G156:H156" si="161">IF(OR(D156=$M$4,D156=$M$5,D156=$M$6,D156=$M$7,D156=$M$8,D156=$M$9,D156=$M$10,D156=$M$11,D156=$M$12,D156=$M$13,D156=$M$14,D156=$M$15,D156=$M$16,D156=$M$17,D156=$M$18,D156=$M$19),1,0)</f>
        <v>1</v>
      </c>
      <c r="H156" s="23">
        <f t="shared" si="161"/>
        <v>0</v>
      </c>
      <c r="I156" s="23">
        <f t="shared" si="1"/>
        <v>1</v>
      </c>
      <c r="J156" s="24">
        <f t="shared" si="2"/>
        <v>8000</v>
      </c>
      <c r="K156" s="25" t="str">
        <f t="shared" si="142"/>
        <v>*</v>
      </c>
    </row>
    <row r="157" spans="1:11" ht="12.75" customHeight="1" x14ac:dyDescent="0.2">
      <c r="A157" s="37"/>
      <c r="B157" s="33"/>
      <c r="C157" s="28"/>
      <c r="D157" s="26" t="s">
        <v>14</v>
      </c>
      <c r="E157" s="21"/>
      <c r="F157" s="27">
        <v>12000</v>
      </c>
      <c r="G157" s="23">
        <f t="shared" ref="G157:H157" si="162">IF(OR(D157=$M$4,D157=$M$5,D157=$M$6,D157=$M$7,D157=$M$8,D157=$M$9,D157=$M$10,D157=$M$11,D157=$M$12,D157=$M$13,D157=$M$14,D157=$M$15,D157=$M$16,D157=$M$17,D157=$M$18,D157=$M$19),1,0)</f>
        <v>1</v>
      </c>
      <c r="H157" s="23">
        <f t="shared" si="162"/>
        <v>0</v>
      </c>
      <c r="I157" s="23">
        <f t="shared" si="1"/>
        <v>1</v>
      </c>
      <c r="J157" s="24">
        <f t="shared" si="2"/>
        <v>12000</v>
      </c>
      <c r="K157" s="25" t="str">
        <f t="shared" si="142"/>
        <v>*</v>
      </c>
    </row>
    <row r="158" spans="1:11" ht="12.75" customHeight="1" x14ac:dyDescent="0.2">
      <c r="A158" s="37"/>
      <c r="B158" s="32" t="s">
        <v>18</v>
      </c>
      <c r="C158" s="28"/>
      <c r="D158" s="26"/>
      <c r="E158" s="21"/>
      <c r="F158" s="27"/>
      <c r="G158" s="23">
        <f t="shared" ref="G158:H158" si="163">IF(OR(D158=$M$4,D158=$M$5,D158=$M$6,D158=$M$7,D158=$M$8,D158=$M$9,D158=$M$10,D158=$M$11,D158=$M$12,D158=$M$13,D158=$M$14,D158=$M$15,D158=$M$16,D158=$M$17,D158=$M$18,D158=$M$19),1,0)</f>
        <v>0</v>
      </c>
      <c r="H158" s="23">
        <f t="shared" si="163"/>
        <v>0</v>
      </c>
      <c r="I158" s="23">
        <f t="shared" si="1"/>
        <v>0</v>
      </c>
      <c r="J158" s="24">
        <f t="shared" si="2"/>
        <v>0</v>
      </c>
      <c r="K158" s="25" t="str">
        <f t="shared" si="142"/>
        <v/>
      </c>
    </row>
    <row r="159" spans="1:11" ht="12.75" customHeight="1" x14ac:dyDescent="0.2">
      <c r="A159" s="33"/>
      <c r="B159" s="33"/>
      <c r="C159" s="28"/>
      <c r="D159" s="26"/>
      <c r="E159" s="21"/>
      <c r="F159" s="27"/>
      <c r="G159" s="23">
        <f t="shared" ref="G159:H159" si="164">IF(OR(D159=$M$4,D159=$M$5,D159=$M$6,D159=$M$7,D159=$M$8,D159=$M$9,D159=$M$10,D159=$M$11,D159=$M$12,D159=$M$13,D159=$M$14,D159=$M$15,D159=$M$16,D159=$M$17,D159=$M$18,D159=$M$19),1,0)</f>
        <v>0</v>
      </c>
      <c r="H159" s="23">
        <f t="shared" si="164"/>
        <v>0</v>
      </c>
      <c r="I159" s="23">
        <f t="shared" si="1"/>
        <v>0</v>
      </c>
      <c r="J159" s="24">
        <f t="shared" si="2"/>
        <v>0</v>
      </c>
      <c r="K159" s="25" t="str">
        <f t="shared" si="142"/>
        <v/>
      </c>
    </row>
    <row r="160" spans="1:11" ht="12.75" customHeight="1" x14ac:dyDescent="0.2">
      <c r="A160" s="36">
        <f>A154+1</f>
        <v>45653</v>
      </c>
      <c r="B160" s="32" t="s">
        <v>10</v>
      </c>
      <c r="C160" s="28"/>
      <c r="D160" s="26" t="s">
        <v>16</v>
      </c>
      <c r="E160" s="21"/>
      <c r="F160" s="27">
        <v>4000</v>
      </c>
      <c r="G160" s="23">
        <f t="shared" ref="G160:H160" si="165">IF(OR(D160=$M$4,D160=$M$5,D160=$M$6,D160=$M$7,D160=$M$8,D160=$M$9,D160=$M$10,D160=$M$11,D160=$M$12,D160=$M$13,D160=$M$14,D160=$M$15,D160=$M$16,D160=$M$17,D160=$M$18,D160=$M$19),1,0)</f>
        <v>1</v>
      </c>
      <c r="H160" s="23">
        <f t="shared" si="165"/>
        <v>0</v>
      </c>
      <c r="I160" s="23">
        <f t="shared" si="1"/>
        <v>1</v>
      </c>
      <c r="J160" s="24">
        <f t="shared" si="2"/>
        <v>4000</v>
      </c>
      <c r="K160" s="25" t="str">
        <f t="shared" si="142"/>
        <v>*</v>
      </c>
    </row>
    <row r="161" spans="1:11" ht="12.75" customHeight="1" x14ac:dyDescent="0.2">
      <c r="A161" s="37"/>
      <c r="B161" s="33"/>
      <c r="C161" s="28"/>
      <c r="D161" s="26" t="s">
        <v>11</v>
      </c>
      <c r="E161" s="21"/>
      <c r="F161" s="27">
        <v>4000</v>
      </c>
      <c r="G161" s="23">
        <f t="shared" ref="G161:H161" si="166">IF(OR(D161=$M$4,D161=$M$5,D161=$M$6,D161=$M$7,D161=$M$8,D161=$M$9,D161=$M$10,D161=$M$11,D161=$M$12,D161=$M$13,D161=$M$14,D161=$M$15,D161=$M$16,D161=$M$17,D161=$M$18,D161=$M$19),1,0)</f>
        <v>1</v>
      </c>
      <c r="H161" s="23">
        <f t="shared" si="166"/>
        <v>0</v>
      </c>
      <c r="I161" s="23">
        <f t="shared" si="1"/>
        <v>1</v>
      </c>
      <c r="J161" s="24">
        <f t="shared" si="2"/>
        <v>4000</v>
      </c>
      <c r="K161" s="25" t="str">
        <f t="shared" si="142"/>
        <v>*</v>
      </c>
    </row>
    <row r="162" spans="1:11" ht="12.75" customHeight="1" x14ac:dyDescent="0.2">
      <c r="A162" s="37"/>
      <c r="B162" s="32" t="s">
        <v>15</v>
      </c>
      <c r="C162" s="28"/>
      <c r="D162" s="26" t="s">
        <v>20</v>
      </c>
      <c r="E162" s="21"/>
      <c r="F162" s="27">
        <v>4000</v>
      </c>
      <c r="G162" s="23">
        <f t="shared" ref="G162:H162" si="167">IF(OR(D162=$M$4,D162=$M$5,D162=$M$6,D162=$M$7,D162=$M$8,D162=$M$9,D162=$M$10,D162=$M$11,D162=$M$12,D162=$M$13,D162=$M$14,D162=$M$15,D162=$M$16,D162=$M$17,D162=$M$18,D162=$M$19),1,0)</f>
        <v>1</v>
      </c>
      <c r="H162" s="23">
        <f t="shared" si="167"/>
        <v>0</v>
      </c>
      <c r="I162" s="23">
        <f t="shared" si="1"/>
        <v>1</v>
      </c>
      <c r="J162" s="24">
        <f t="shared" si="2"/>
        <v>4000</v>
      </c>
    </row>
    <row r="163" spans="1:11" ht="12.75" customHeight="1" x14ac:dyDescent="0.2">
      <c r="A163" s="37"/>
      <c r="B163" s="33"/>
      <c r="C163" s="28"/>
      <c r="D163" s="26" t="s">
        <v>14</v>
      </c>
      <c r="E163" s="21"/>
      <c r="F163" s="27">
        <v>12000</v>
      </c>
      <c r="G163" s="23">
        <f t="shared" ref="G163:H163" si="168">IF(OR(D163=$M$4,D163=$M$5,D163=$M$6,D163=$M$7,D163=$M$8,D163=$M$9,D163=$M$10,D163=$M$11,D163=$M$12,D163=$M$13,D163=$M$14,D163=$M$15,D163=$M$16,D163=$M$17,D163=$M$18,D163=$M$19),1,0)</f>
        <v>1</v>
      </c>
      <c r="H163" s="23">
        <f t="shared" si="168"/>
        <v>0</v>
      </c>
      <c r="I163" s="23">
        <f t="shared" si="1"/>
        <v>1</v>
      </c>
      <c r="J163" s="24">
        <f t="shared" si="2"/>
        <v>12000</v>
      </c>
      <c r="K163" s="25" t="str">
        <f t="shared" ref="K163:K189" si="169">IF(J163&gt;0,"*","")</f>
        <v>*</v>
      </c>
    </row>
    <row r="164" spans="1:11" ht="12.75" customHeight="1" x14ac:dyDescent="0.2">
      <c r="A164" s="37"/>
      <c r="B164" s="32" t="s">
        <v>18</v>
      </c>
      <c r="C164" s="28"/>
      <c r="D164" s="26" t="s">
        <v>22</v>
      </c>
      <c r="E164" s="21"/>
      <c r="F164" s="27">
        <v>8000</v>
      </c>
      <c r="G164" s="23">
        <f t="shared" ref="G164:H164" si="170">IF(OR(D164=$M$4,D164=$M$5,D164=$M$6,D164=$M$7,D164=$M$8,D164=$M$9,D164=$M$10,D164=$M$11,D164=$M$12,D164=$M$13,D164=$M$14,D164=$M$15,D164=$M$16,D164=$M$17,D164=$M$18,D164=$M$19),1,0)</f>
        <v>1</v>
      </c>
      <c r="H164" s="23">
        <f t="shared" si="170"/>
        <v>0</v>
      </c>
      <c r="I164" s="23">
        <f t="shared" si="1"/>
        <v>1</v>
      </c>
      <c r="J164" s="24">
        <f t="shared" si="2"/>
        <v>8000</v>
      </c>
      <c r="K164" s="25" t="str">
        <f t="shared" si="169"/>
        <v>*</v>
      </c>
    </row>
    <row r="165" spans="1:11" ht="12.75" customHeight="1" x14ac:dyDescent="0.2">
      <c r="A165" s="33"/>
      <c r="B165" s="33"/>
      <c r="C165" s="28"/>
      <c r="D165" s="26" t="s">
        <v>12</v>
      </c>
      <c r="E165" s="21"/>
      <c r="F165" s="27">
        <v>8000</v>
      </c>
      <c r="G165" s="23">
        <f t="shared" ref="G165:H165" si="171">IF(OR(D165=$M$4,D165=$M$5,D165=$M$6,D165=$M$7,D165=$M$8,D165=$M$9,D165=$M$10,D165=$M$11,D165=$M$12,D165=$M$13,D165=$M$14,D165=$M$15,D165=$M$16,D165=$M$17,D165=$M$18,D165=$M$19),1,0)</f>
        <v>1</v>
      </c>
      <c r="H165" s="23">
        <f t="shared" si="171"/>
        <v>0</v>
      </c>
      <c r="I165" s="23">
        <f t="shared" si="1"/>
        <v>1</v>
      </c>
      <c r="J165" s="24">
        <f t="shared" si="2"/>
        <v>8000</v>
      </c>
      <c r="K165" s="25" t="str">
        <f t="shared" si="169"/>
        <v>*</v>
      </c>
    </row>
    <row r="166" spans="1:11" ht="12.75" customHeight="1" x14ac:dyDescent="0.2">
      <c r="A166" s="36">
        <f>A160+1</f>
        <v>45654</v>
      </c>
      <c r="B166" s="32" t="s">
        <v>10</v>
      </c>
      <c r="C166" s="28"/>
      <c r="D166" s="26" t="s">
        <v>11</v>
      </c>
      <c r="E166" s="21"/>
      <c r="F166" s="27">
        <v>8000</v>
      </c>
      <c r="G166" s="23">
        <f t="shared" ref="G166:H166" si="172">IF(OR(D166=$M$4,D166=$M$5,D166=$M$6,D166=$M$7,D166=$M$8,D166=$M$9,D166=$M$10,D166=$M$11,D166=$M$12,D166=$M$13,D166=$M$14,D166=$M$15,D166=$M$16,D166=$M$17,D166=$M$18,D166=$M$19),1,0)</f>
        <v>1</v>
      </c>
      <c r="H166" s="23">
        <f t="shared" si="172"/>
        <v>0</v>
      </c>
      <c r="I166" s="23">
        <f t="shared" si="1"/>
        <v>1</v>
      </c>
      <c r="J166" s="24">
        <f t="shared" si="2"/>
        <v>8000</v>
      </c>
      <c r="K166" s="25" t="str">
        <f t="shared" si="169"/>
        <v>*</v>
      </c>
    </row>
    <row r="167" spans="1:11" ht="12.75" customHeight="1" x14ac:dyDescent="0.2">
      <c r="A167" s="37"/>
      <c r="B167" s="33"/>
      <c r="C167" s="28"/>
      <c r="D167" s="26" t="s">
        <v>21</v>
      </c>
      <c r="E167" s="21"/>
      <c r="F167" s="27">
        <v>8000</v>
      </c>
      <c r="G167" s="23">
        <f t="shared" ref="G167:H167" si="173">IF(OR(D167=$M$4,D167=$M$5,D167=$M$6,D167=$M$7,D167=$M$8,D167=$M$9,D167=$M$10,D167=$M$11,D167=$M$12,D167=$M$13,D167=$M$14,D167=$M$15,D167=$M$16,D167=$M$17,D167=$M$18,D167=$M$19),1,0)</f>
        <v>1</v>
      </c>
      <c r="H167" s="23">
        <f t="shared" si="173"/>
        <v>0</v>
      </c>
      <c r="I167" s="23">
        <f t="shared" si="1"/>
        <v>1</v>
      </c>
      <c r="J167" s="24">
        <f t="shared" si="2"/>
        <v>8000</v>
      </c>
      <c r="K167" s="25" t="str">
        <f t="shared" si="169"/>
        <v>*</v>
      </c>
    </row>
    <row r="168" spans="1:11" ht="12.75" customHeight="1" x14ac:dyDescent="0.2">
      <c r="A168" s="37"/>
      <c r="B168" s="32" t="s">
        <v>15</v>
      </c>
      <c r="C168" s="28"/>
      <c r="D168" s="26" t="s">
        <v>17</v>
      </c>
      <c r="E168" s="21"/>
      <c r="F168" s="27">
        <v>16000</v>
      </c>
      <c r="G168" s="23">
        <f t="shared" ref="G168:H168" si="174">IF(OR(D168=$M$4,D168=$M$5,D168=$M$6,D168=$M$7,D168=$M$8,D168=$M$9,D168=$M$10,D168=$M$11,D168=$M$12,D168=$M$13,D168=$M$14,D168=$M$15,D168=$M$16,D168=$M$17,D168=$M$18,D168=$M$19),1,0)</f>
        <v>1</v>
      </c>
      <c r="H168" s="23">
        <f t="shared" si="174"/>
        <v>0</v>
      </c>
      <c r="I168" s="23">
        <f t="shared" si="1"/>
        <v>1</v>
      </c>
      <c r="J168" s="24">
        <f t="shared" si="2"/>
        <v>16000</v>
      </c>
      <c r="K168" s="25" t="str">
        <f t="shared" si="169"/>
        <v>*</v>
      </c>
    </row>
    <row r="169" spans="1:11" ht="12.75" customHeight="1" x14ac:dyDescent="0.2">
      <c r="A169" s="37"/>
      <c r="B169" s="33"/>
      <c r="C169" s="28"/>
      <c r="D169" s="26" t="s">
        <v>14</v>
      </c>
      <c r="E169" s="21"/>
      <c r="F169" s="27">
        <v>16000</v>
      </c>
      <c r="G169" s="23">
        <f t="shared" ref="G169:H169" si="175">IF(OR(D169=$M$4,D169=$M$5,D169=$M$6,D169=$M$7,D169=$M$8,D169=$M$9,D169=$M$10,D169=$M$11,D169=$M$12,D169=$M$13,D169=$M$14,D169=$M$15,D169=$M$16,D169=$M$17,D169=$M$18,D169=$M$19),1,0)</f>
        <v>1</v>
      </c>
      <c r="H169" s="23">
        <f t="shared" si="175"/>
        <v>0</v>
      </c>
      <c r="I169" s="23">
        <f t="shared" si="1"/>
        <v>1</v>
      </c>
      <c r="J169" s="24">
        <f t="shared" si="2"/>
        <v>16000</v>
      </c>
      <c r="K169" s="25" t="str">
        <f t="shared" si="169"/>
        <v>*</v>
      </c>
    </row>
    <row r="170" spans="1:11" ht="12.75" customHeight="1" x14ac:dyDescent="0.2">
      <c r="A170" s="37"/>
      <c r="B170" s="32" t="s">
        <v>18</v>
      </c>
      <c r="C170" s="28"/>
      <c r="D170" s="26" t="s">
        <v>20</v>
      </c>
      <c r="E170" s="21"/>
      <c r="F170" s="27">
        <v>4000</v>
      </c>
      <c r="G170" s="23">
        <f t="shared" ref="G170:H170" si="176">IF(OR(D170=$M$4,D170=$M$5,D170=$M$6,D170=$M$7,D170=$M$8,D170=$M$9,D170=$M$10,D170=$M$11,D170=$M$12,D170=$M$13,D170=$M$14,D170=$M$15,D170=$M$16,D170=$M$17,D170=$M$18,D170=$M$19),1,0)</f>
        <v>1</v>
      </c>
      <c r="H170" s="23">
        <f t="shared" si="176"/>
        <v>0</v>
      </c>
      <c r="I170" s="23">
        <f t="shared" si="1"/>
        <v>1</v>
      </c>
      <c r="J170" s="24">
        <f t="shared" si="2"/>
        <v>4000</v>
      </c>
      <c r="K170" s="25" t="str">
        <f t="shared" si="169"/>
        <v>*</v>
      </c>
    </row>
    <row r="171" spans="1:11" ht="12.75" customHeight="1" x14ac:dyDescent="0.2">
      <c r="A171" s="33"/>
      <c r="B171" s="33"/>
      <c r="C171" s="28"/>
      <c r="D171" s="26" t="s">
        <v>12</v>
      </c>
      <c r="E171" s="21"/>
      <c r="F171" s="27">
        <v>8000</v>
      </c>
      <c r="G171" s="23">
        <f t="shared" ref="G171:H171" si="177">IF(OR(D171=$M$4,D171=$M$5,D171=$M$6,D171=$M$7,D171=$M$8,D171=$M$9,D171=$M$10,D171=$M$11,D171=$M$12,D171=$M$13,D171=$M$14,D171=$M$15,D171=$M$16,D171=$M$17,D171=$M$18,D171=$M$19),1,0)</f>
        <v>1</v>
      </c>
      <c r="H171" s="23">
        <f t="shared" si="177"/>
        <v>0</v>
      </c>
      <c r="I171" s="23">
        <f t="shared" si="1"/>
        <v>1</v>
      </c>
      <c r="J171" s="24">
        <f t="shared" si="2"/>
        <v>8000</v>
      </c>
      <c r="K171" s="25" t="str">
        <f t="shared" si="169"/>
        <v>*</v>
      </c>
    </row>
    <row r="172" spans="1:11" ht="12.75" customHeight="1" x14ac:dyDescent="0.2">
      <c r="A172" s="36">
        <f>A166+1</f>
        <v>45655</v>
      </c>
      <c r="B172" s="32" t="s">
        <v>10</v>
      </c>
      <c r="C172" s="28"/>
      <c r="D172" s="26" t="s">
        <v>11</v>
      </c>
      <c r="E172" s="21"/>
      <c r="F172" s="27">
        <v>8000</v>
      </c>
      <c r="G172" s="23">
        <f t="shared" ref="G172:H172" si="178">IF(OR(D172=$M$4,D172=$M$5,D172=$M$6,D172=$M$7,D172=$M$8,D172=$M$9,D172=$M$10,D172=$M$11,D172=$M$12,D172=$M$13,D172=$M$14,D172=$M$15,D172=$M$16,D172=$M$17,D172=$M$18,D172=$M$19),1,0)</f>
        <v>1</v>
      </c>
      <c r="H172" s="23">
        <f t="shared" si="178"/>
        <v>0</v>
      </c>
      <c r="I172" s="23">
        <f t="shared" si="1"/>
        <v>1</v>
      </c>
      <c r="J172" s="24">
        <f t="shared" si="2"/>
        <v>8000</v>
      </c>
      <c r="K172" s="25" t="str">
        <f t="shared" si="169"/>
        <v>*</v>
      </c>
    </row>
    <row r="173" spans="1:11" ht="12.75" customHeight="1" x14ac:dyDescent="0.2">
      <c r="A173" s="37"/>
      <c r="B173" s="33"/>
      <c r="C173" s="28"/>
      <c r="D173" s="26" t="s">
        <v>16</v>
      </c>
      <c r="E173" s="21"/>
      <c r="F173" s="27">
        <v>8000</v>
      </c>
      <c r="G173" s="23">
        <f t="shared" ref="G173:H173" si="179">IF(OR(D173=$M$4,D173=$M$5,D173=$M$6,D173=$M$7,D173=$M$8,D173=$M$9,D173=$M$10,D173=$M$11,D173=$M$12,D173=$M$13,D173=$M$14,D173=$M$15,D173=$M$16,D173=$M$17,D173=$M$18,D173=$M$19),1,0)</f>
        <v>1</v>
      </c>
      <c r="H173" s="23">
        <f t="shared" si="179"/>
        <v>0</v>
      </c>
      <c r="I173" s="23">
        <f t="shared" si="1"/>
        <v>1</v>
      </c>
      <c r="J173" s="24">
        <f t="shared" si="2"/>
        <v>8000</v>
      </c>
      <c r="K173" s="25" t="str">
        <f t="shared" si="169"/>
        <v>*</v>
      </c>
    </row>
    <row r="174" spans="1:11" ht="12.75" customHeight="1" x14ac:dyDescent="0.2">
      <c r="A174" s="37"/>
      <c r="B174" s="32" t="s">
        <v>15</v>
      </c>
      <c r="C174" s="28"/>
      <c r="D174" s="26" t="s">
        <v>17</v>
      </c>
      <c r="E174" s="21"/>
      <c r="F174" s="27">
        <v>16000</v>
      </c>
      <c r="G174" s="23">
        <f t="shared" ref="G174:H174" si="180">IF(OR(D174=$M$4,D174=$M$5,D174=$M$6,D174=$M$7,D174=$M$8,D174=$M$9,D174=$M$10,D174=$M$11,D174=$M$12,D174=$M$13,D174=$M$14,D174=$M$15,D174=$M$16,D174=$M$17,D174=$M$18,D174=$M$19),1,0)</f>
        <v>1</v>
      </c>
      <c r="H174" s="23">
        <f t="shared" si="180"/>
        <v>0</v>
      </c>
      <c r="I174" s="23">
        <f t="shared" si="1"/>
        <v>1</v>
      </c>
      <c r="J174" s="24">
        <f t="shared" si="2"/>
        <v>16000</v>
      </c>
      <c r="K174" s="25" t="str">
        <f t="shared" si="169"/>
        <v>*</v>
      </c>
    </row>
    <row r="175" spans="1:11" ht="12.75" customHeight="1" x14ac:dyDescent="0.2">
      <c r="A175" s="37"/>
      <c r="B175" s="33"/>
      <c r="C175" s="28"/>
      <c r="D175" s="26"/>
      <c r="E175" s="21"/>
      <c r="F175" s="27"/>
      <c r="G175" s="23">
        <f t="shared" ref="G175:H175" si="181">IF(OR(D175=$M$4,D175=$M$5,D175=$M$6,D175=$M$7,D175=$M$8,D175=$M$9,D175=$M$10,D175=$M$11,D175=$M$12,D175=$M$13,D175=$M$14,D175=$M$15,D175=$M$16,D175=$M$17,D175=$M$18,D175=$M$19),1,0)</f>
        <v>0</v>
      </c>
      <c r="H175" s="23">
        <f t="shared" si="181"/>
        <v>0</v>
      </c>
      <c r="I175" s="23">
        <f t="shared" si="1"/>
        <v>0</v>
      </c>
      <c r="J175" s="24">
        <f t="shared" si="2"/>
        <v>0</v>
      </c>
      <c r="K175" s="25" t="str">
        <f t="shared" si="169"/>
        <v/>
      </c>
    </row>
    <row r="176" spans="1:11" ht="12.75" customHeight="1" x14ac:dyDescent="0.2">
      <c r="A176" s="37"/>
      <c r="B176" s="32" t="s">
        <v>18</v>
      </c>
      <c r="C176" s="28"/>
      <c r="D176" s="26"/>
      <c r="E176" s="21"/>
      <c r="F176" s="27"/>
      <c r="G176" s="23">
        <f t="shared" ref="G176:H176" si="182">IF(OR(D176=$M$4,D176=$M$5,D176=$M$6,D176=$M$7,D176=$M$8,D176=$M$9,D176=$M$10,D176=$M$11,D176=$M$12,D176=$M$13,D176=$M$14,D176=$M$15,D176=$M$16,D176=$M$17,D176=$M$18,D176=$M$19),1,0)</f>
        <v>0</v>
      </c>
      <c r="H176" s="23">
        <f t="shared" si="182"/>
        <v>0</v>
      </c>
      <c r="I176" s="23">
        <f t="shared" si="1"/>
        <v>0</v>
      </c>
      <c r="J176" s="24">
        <f t="shared" si="2"/>
        <v>0</v>
      </c>
      <c r="K176" s="25" t="str">
        <f t="shared" si="169"/>
        <v/>
      </c>
    </row>
    <row r="177" spans="1:11" ht="12.75" customHeight="1" x14ac:dyDescent="0.2">
      <c r="A177" s="33"/>
      <c r="B177" s="33"/>
      <c r="C177" s="28"/>
      <c r="D177" s="26"/>
      <c r="E177" s="21"/>
      <c r="F177" s="27"/>
      <c r="G177" s="23">
        <f t="shared" ref="G177:H177" si="183">IF(OR(D177=$M$4,D177=$M$5,D177=$M$6,D177=$M$7,D177=$M$8,D177=$M$9,D177=$M$10,D177=$M$11,D177=$M$12,D177=$M$13,D177=$M$14,D177=$M$15,D177=$M$16,D177=$M$17,D177=$M$18,D177=$M$19),1,0)</f>
        <v>0</v>
      </c>
      <c r="H177" s="23">
        <f t="shared" si="183"/>
        <v>0</v>
      </c>
      <c r="I177" s="23">
        <f t="shared" si="1"/>
        <v>0</v>
      </c>
      <c r="J177" s="24">
        <f t="shared" si="2"/>
        <v>0</v>
      </c>
      <c r="K177" s="25" t="str">
        <f t="shared" si="169"/>
        <v/>
      </c>
    </row>
    <row r="178" spans="1:11" ht="12.75" customHeight="1" x14ac:dyDescent="0.2">
      <c r="A178" s="36">
        <f>A172+1</f>
        <v>45656</v>
      </c>
      <c r="B178" s="32" t="s">
        <v>10</v>
      </c>
      <c r="C178" s="28"/>
      <c r="D178" s="26" t="s">
        <v>19</v>
      </c>
      <c r="E178" s="21"/>
      <c r="F178" s="27">
        <v>8000</v>
      </c>
      <c r="G178" s="23">
        <f t="shared" ref="G178:H178" si="184">IF(OR(D178=$M$4,D178=$M$5,D178=$M$6,D178=$M$7,D178=$M$8,D178=$M$9,D178=$M$10,D178=$M$11,D178=$M$12,D178=$M$13,D178=$M$14,D178=$M$15,D178=$M$16,D178=$M$17,D178=$M$18,D178=$M$19),1,0)</f>
        <v>1</v>
      </c>
      <c r="H178" s="23">
        <f t="shared" si="184"/>
        <v>0</v>
      </c>
      <c r="I178" s="23">
        <f t="shared" si="1"/>
        <v>1</v>
      </c>
      <c r="J178" s="24">
        <f t="shared" si="2"/>
        <v>8000</v>
      </c>
      <c r="K178" s="25" t="str">
        <f t="shared" si="169"/>
        <v>*</v>
      </c>
    </row>
    <row r="179" spans="1:11" ht="12.75" customHeight="1" x14ac:dyDescent="0.2">
      <c r="A179" s="37"/>
      <c r="B179" s="33"/>
      <c r="C179" s="28"/>
      <c r="D179" s="26" t="s">
        <v>21</v>
      </c>
      <c r="E179" s="21"/>
      <c r="F179" s="27">
        <v>4000</v>
      </c>
      <c r="G179" s="23">
        <f t="shared" ref="G179:H179" si="185">IF(OR(D179=$M$4,D179=$M$5,D179=$M$6,D179=$M$7,D179=$M$8,D179=$M$9,D179=$M$10,D179=$M$11,D179=$M$12,D179=$M$13,D179=$M$14,D179=$M$15,D179=$M$16,D179=$M$17,D179=$M$18,D179=$M$19),1,0)</f>
        <v>1</v>
      </c>
      <c r="H179" s="23">
        <f t="shared" si="185"/>
        <v>0</v>
      </c>
      <c r="I179" s="23">
        <f t="shared" si="1"/>
        <v>1</v>
      </c>
      <c r="J179" s="24">
        <f t="shared" si="2"/>
        <v>4000</v>
      </c>
      <c r="K179" s="25" t="str">
        <f t="shared" si="169"/>
        <v>*</v>
      </c>
    </row>
    <row r="180" spans="1:11" ht="12.75" customHeight="1" x14ac:dyDescent="0.2">
      <c r="A180" s="37"/>
      <c r="B180" s="32" t="s">
        <v>15</v>
      </c>
      <c r="C180" s="28"/>
      <c r="D180" s="26" t="s">
        <v>17</v>
      </c>
      <c r="E180" s="21"/>
      <c r="F180" s="27">
        <v>8000</v>
      </c>
      <c r="G180" s="23">
        <f t="shared" ref="G180:H180" si="186">IF(OR(D180=$M$4,D180=$M$5,D180=$M$6,D180=$M$7,D180=$M$8,D180=$M$9,D180=$M$10,D180=$M$11,D180=$M$12,D180=$M$13,D180=$M$14,D180=$M$15,D180=$M$16,D180=$M$17,D180=$M$18,D180=$M$19),1,0)</f>
        <v>1</v>
      </c>
      <c r="H180" s="23">
        <f t="shared" si="186"/>
        <v>0</v>
      </c>
      <c r="I180" s="23">
        <f t="shared" si="1"/>
        <v>1</v>
      </c>
      <c r="J180" s="24">
        <f t="shared" si="2"/>
        <v>8000</v>
      </c>
      <c r="K180" s="25" t="str">
        <f t="shared" si="169"/>
        <v>*</v>
      </c>
    </row>
    <row r="181" spans="1:11" ht="12.75" customHeight="1" x14ac:dyDescent="0.2">
      <c r="A181" s="37"/>
      <c r="B181" s="33"/>
      <c r="C181" s="28"/>
      <c r="D181" s="26" t="s">
        <v>14</v>
      </c>
      <c r="E181" s="21"/>
      <c r="F181" s="27">
        <v>16000</v>
      </c>
      <c r="G181" s="23">
        <f t="shared" ref="G181:H181" si="187">IF(OR(D181=$M$4,D181=$M$5,D181=$M$6,D181=$M$7,D181=$M$8,D181=$M$9,D181=$M$10,D181=$M$11,D181=$M$12,D181=$M$13,D181=$M$14,D181=$M$15,D181=$M$16,D181=$M$17,D181=$M$18,D181=$M$19),1,0)</f>
        <v>1</v>
      </c>
      <c r="H181" s="23">
        <f t="shared" si="187"/>
        <v>0</v>
      </c>
      <c r="I181" s="23">
        <f t="shared" si="1"/>
        <v>1</v>
      </c>
      <c r="J181" s="24">
        <f t="shared" si="2"/>
        <v>16000</v>
      </c>
      <c r="K181" s="25" t="str">
        <f t="shared" si="169"/>
        <v>*</v>
      </c>
    </row>
    <row r="182" spans="1:11" ht="12.75" customHeight="1" x14ac:dyDescent="0.2">
      <c r="A182" s="37"/>
      <c r="B182" s="32" t="s">
        <v>18</v>
      </c>
      <c r="C182" s="28"/>
      <c r="D182" s="26" t="s">
        <v>12</v>
      </c>
      <c r="E182" s="21"/>
      <c r="F182" s="27">
        <v>8000</v>
      </c>
      <c r="G182" s="23">
        <f t="shared" ref="G182:H182" si="188">IF(OR(D182=$M$4,D182=$M$5,D182=$M$6,D182=$M$7,D182=$M$8,D182=$M$9,D182=$M$10,D182=$M$11,D182=$M$12,D182=$M$13,D182=$M$14,D182=$M$15,D182=$M$16,D182=$M$17,D182=$M$18,D182=$M$19),1,0)</f>
        <v>1</v>
      </c>
      <c r="H182" s="23">
        <f t="shared" si="188"/>
        <v>0</v>
      </c>
      <c r="I182" s="23">
        <f t="shared" si="1"/>
        <v>1</v>
      </c>
      <c r="J182" s="24">
        <f t="shared" si="2"/>
        <v>8000</v>
      </c>
      <c r="K182" s="25" t="str">
        <f t="shared" si="169"/>
        <v>*</v>
      </c>
    </row>
    <row r="183" spans="1:11" ht="12.75" customHeight="1" x14ac:dyDescent="0.2">
      <c r="A183" s="33"/>
      <c r="B183" s="33"/>
      <c r="C183" s="28"/>
      <c r="D183" s="26"/>
      <c r="E183" s="21"/>
      <c r="F183" s="27"/>
      <c r="G183" s="23">
        <f t="shared" ref="G183:H183" si="189">IF(OR(D183=$M$4,D183=$M$5,D183=$M$6,D183=$M$7,D183=$M$8,D183=$M$9,D183=$M$10,D183=$M$11,D183=$M$12,D183=$M$13,D183=$M$14,D183=$M$15,D183=$M$16,D183=$M$17,D183=$M$18,D183=$M$19),1,0)</f>
        <v>0</v>
      </c>
      <c r="H183" s="23">
        <f t="shared" si="189"/>
        <v>0</v>
      </c>
      <c r="I183" s="23">
        <f t="shared" si="1"/>
        <v>0</v>
      </c>
      <c r="J183" s="24">
        <f t="shared" si="2"/>
        <v>0</v>
      </c>
      <c r="K183" s="25" t="str">
        <f t="shared" si="169"/>
        <v/>
      </c>
    </row>
    <row r="184" spans="1:11" ht="12.75" customHeight="1" x14ac:dyDescent="0.2">
      <c r="A184" s="36">
        <f>A178+1</f>
        <v>45657</v>
      </c>
      <c r="B184" s="32" t="s">
        <v>10</v>
      </c>
      <c r="C184" s="28"/>
      <c r="D184" s="26" t="s">
        <v>19</v>
      </c>
      <c r="E184" s="21"/>
      <c r="F184" s="27">
        <v>16000</v>
      </c>
      <c r="G184" s="23">
        <f t="shared" ref="G184:H184" si="190">IF(OR(D184=$M$4,D184=$M$5,D184=$M$6,D184=$M$7,D184=$M$8,D184=$M$9,D184=$M$10,D184=$M$11,D184=$M$12,D184=$M$13,D184=$M$14,D184=$M$15,D184=$M$16,D184=$M$17,D184=$M$18,D184=$M$19),1,0)</f>
        <v>1</v>
      </c>
      <c r="H184" s="23">
        <f t="shared" si="190"/>
        <v>0</v>
      </c>
      <c r="I184" s="23">
        <f t="shared" si="1"/>
        <v>1</v>
      </c>
      <c r="J184" s="24">
        <f t="shared" si="2"/>
        <v>16000</v>
      </c>
      <c r="K184" s="25" t="str">
        <f t="shared" si="169"/>
        <v>*</v>
      </c>
    </row>
    <row r="185" spans="1:11" ht="12.75" customHeight="1" x14ac:dyDescent="0.2">
      <c r="A185" s="37"/>
      <c r="B185" s="33"/>
      <c r="C185" s="28"/>
      <c r="D185" s="26"/>
      <c r="E185" s="21"/>
      <c r="F185" s="27"/>
      <c r="G185" s="23">
        <f t="shared" ref="G185:H185" si="191">IF(OR(D185=$M$4,D185=$M$5,D185=$M$6,D185=$M$7,D185=$M$8,D185=$M$9,D185=$M$10,D185=$M$11,D185=$M$12,D185=$M$13,D185=$M$14,D185=$M$15,D185=$M$16,D185=$M$17,D185=$M$18,D185=$M$19),1,0)</f>
        <v>0</v>
      </c>
      <c r="H185" s="23">
        <f t="shared" si="191"/>
        <v>0</v>
      </c>
      <c r="I185" s="23">
        <f t="shared" si="1"/>
        <v>0</v>
      </c>
      <c r="J185" s="24">
        <f t="shared" si="2"/>
        <v>0</v>
      </c>
      <c r="K185" s="25" t="str">
        <f t="shared" si="169"/>
        <v/>
      </c>
    </row>
    <row r="186" spans="1:11" ht="12.75" customHeight="1" x14ac:dyDescent="0.2">
      <c r="A186" s="37"/>
      <c r="B186" s="32" t="s">
        <v>15</v>
      </c>
      <c r="C186" s="28"/>
      <c r="D186" s="26" t="s">
        <v>17</v>
      </c>
      <c r="E186" s="21"/>
      <c r="F186" s="27">
        <v>16000</v>
      </c>
      <c r="G186" s="23">
        <f t="shared" ref="G186:H186" si="192">IF(OR(D186=$M$4,D186=$M$5,D186=$M$6,D186=$M$7,D186=$M$8,D186=$M$9,D186=$M$10,D186=$M$11,D186=$M$12,D186=$M$13,D186=$M$14,D186=$M$15,D186=$M$16,D186=$M$17,D186=$M$18,D186=$M$19),1,0)</f>
        <v>1</v>
      </c>
      <c r="H186" s="23">
        <f t="shared" si="192"/>
        <v>0</v>
      </c>
      <c r="I186" s="23">
        <f t="shared" si="1"/>
        <v>1</v>
      </c>
      <c r="J186" s="24">
        <f t="shared" si="2"/>
        <v>16000</v>
      </c>
      <c r="K186" s="25" t="str">
        <f t="shared" si="169"/>
        <v>*</v>
      </c>
    </row>
    <row r="187" spans="1:11" ht="12.75" customHeight="1" x14ac:dyDescent="0.2">
      <c r="A187" s="37"/>
      <c r="B187" s="33"/>
      <c r="C187" s="28"/>
      <c r="D187" s="26" t="s">
        <v>14</v>
      </c>
      <c r="E187" s="21"/>
      <c r="F187" s="27">
        <v>12000</v>
      </c>
      <c r="G187" s="23">
        <f t="shared" ref="G187:H187" si="193">IF(OR(D187=$M$4,D187=$M$5,D187=$M$6,D187=$M$7,D187=$M$8,D187=$M$9,D187=$M$10,D187=$M$11,D187=$M$12,D187=$M$13,D187=$M$14,D187=$M$15,D187=$M$16,D187=$M$17,D187=$M$18,D187=$M$19),1,0)</f>
        <v>1</v>
      </c>
      <c r="H187" s="23">
        <f t="shared" si="193"/>
        <v>0</v>
      </c>
      <c r="I187" s="23">
        <f t="shared" si="1"/>
        <v>1</v>
      </c>
      <c r="J187" s="24">
        <f t="shared" si="2"/>
        <v>12000</v>
      </c>
      <c r="K187" s="25" t="str">
        <f t="shared" si="169"/>
        <v>*</v>
      </c>
    </row>
    <row r="188" spans="1:11" ht="12.75" customHeight="1" x14ac:dyDescent="0.2">
      <c r="A188" s="37"/>
      <c r="B188" s="32" t="s">
        <v>18</v>
      </c>
      <c r="C188" s="28"/>
      <c r="D188" s="26" t="s">
        <v>22</v>
      </c>
      <c r="E188" s="21"/>
      <c r="F188" s="27">
        <v>16000</v>
      </c>
      <c r="G188" s="23">
        <f t="shared" ref="G188:H188" si="194">IF(OR(D188=$M$4,D188=$M$5,D188=$M$6,D188=$M$7,D188=$M$8,D188=$M$9,D188=$M$10,D188=$M$11,D188=$M$12,D188=$M$13,D188=$M$14,D188=$M$15,D188=$M$16,D188=$M$17,D188=$M$18,D188=$M$19),1,0)</f>
        <v>1</v>
      </c>
      <c r="H188" s="23">
        <f t="shared" si="194"/>
        <v>0</v>
      </c>
      <c r="I188" s="23">
        <f t="shared" si="1"/>
        <v>1</v>
      </c>
      <c r="J188" s="24">
        <f t="shared" si="2"/>
        <v>16000</v>
      </c>
      <c r="K188" s="25" t="str">
        <f t="shared" si="169"/>
        <v>*</v>
      </c>
    </row>
    <row r="189" spans="1:11" ht="12.75" customHeight="1" x14ac:dyDescent="0.2">
      <c r="A189" s="33"/>
      <c r="B189" s="33"/>
      <c r="C189" s="28"/>
      <c r="D189" s="26" t="s">
        <v>12</v>
      </c>
      <c r="E189" s="21"/>
      <c r="F189" s="27">
        <v>16000</v>
      </c>
      <c r="G189" s="23">
        <f t="shared" ref="G189:H189" si="195">IF(OR(D189=$M$4,D189=$M$5,D189=$M$6,D189=$M$7,D189=$M$8,D189=$M$9,D189=$M$10,D189=$M$11,D189=$M$12,D189=$M$13,D189=$M$14,D189=$M$15,D189=$M$16,D189=$M$17,D189=$M$18,D189=$M$19),1,0)</f>
        <v>1</v>
      </c>
      <c r="H189" s="23">
        <f t="shared" si="195"/>
        <v>0</v>
      </c>
      <c r="I189" s="23">
        <f t="shared" si="1"/>
        <v>1</v>
      </c>
      <c r="J189" s="24">
        <f t="shared" si="2"/>
        <v>16000</v>
      </c>
      <c r="K189" s="25" t="str">
        <f t="shared" si="169"/>
        <v>*</v>
      </c>
    </row>
    <row r="190" spans="1:11" ht="12.75" customHeight="1" x14ac:dyDescent="0.2"/>
    <row r="191" spans="1:11" ht="12.75" customHeight="1" x14ac:dyDescent="0.2"/>
    <row r="192" spans="1:11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</sheetData>
  <mergeCells count="126">
    <mergeCell ref="B114:B115"/>
    <mergeCell ref="A82:A87"/>
    <mergeCell ref="A88:A93"/>
    <mergeCell ref="A94:A99"/>
    <mergeCell ref="A100:A105"/>
    <mergeCell ref="A106:A111"/>
    <mergeCell ref="A112:A117"/>
    <mergeCell ref="A118:A123"/>
    <mergeCell ref="B140:B141"/>
    <mergeCell ref="A76:A81"/>
    <mergeCell ref="B76:B77"/>
    <mergeCell ref="B78:B79"/>
    <mergeCell ref="B80:B81"/>
    <mergeCell ref="B86:B87"/>
    <mergeCell ref="B88:B89"/>
    <mergeCell ref="B90:B91"/>
    <mergeCell ref="B92:B93"/>
    <mergeCell ref="B94:B95"/>
    <mergeCell ref="B166:B167"/>
    <mergeCell ref="B168:B169"/>
    <mergeCell ref="B170:B171"/>
    <mergeCell ref="B172:B173"/>
    <mergeCell ref="B56:B57"/>
    <mergeCell ref="B58:B59"/>
    <mergeCell ref="B60:B61"/>
    <mergeCell ref="B62:B63"/>
    <mergeCell ref="B64:B65"/>
    <mergeCell ref="B66:B67"/>
    <mergeCell ref="B68:B69"/>
    <mergeCell ref="B82:B83"/>
    <mergeCell ref="B84:B85"/>
    <mergeCell ref="B70:B71"/>
    <mergeCell ref="B72:B73"/>
    <mergeCell ref="B96:B97"/>
    <mergeCell ref="B98:B99"/>
    <mergeCell ref="B100:B101"/>
    <mergeCell ref="B102:B103"/>
    <mergeCell ref="B104:B105"/>
    <mergeCell ref="B106:B107"/>
    <mergeCell ref="B108:B109"/>
    <mergeCell ref="B110:B111"/>
    <mergeCell ref="B112:B113"/>
    <mergeCell ref="A154:A159"/>
    <mergeCell ref="A160:A165"/>
    <mergeCell ref="A166:A171"/>
    <mergeCell ref="A172:A177"/>
    <mergeCell ref="A178:A183"/>
    <mergeCell ref="A184:A189"/>
    <mergeCell ref="A148:A153"/>
    <mergeCell ref="B148:B149"/>
    <mergeCell ref="B150:B151"/>
    <mergeCell ref="B152:B153"/>
    <mergeCell ref="B154:B155"/>
    <mergeCell ref="B156:B157"/>
    <mergeCell ref="B158:B159"/>
    <mergeCell ref="B174:B175"/>
    <mergeCell ref="B176:B177"/>
    <mergeCell ref="B178:B179"/>
    <mergeCell ref="B180:B181"/>
    <mergeCell ref="B182:B183"/>
    <mergeCell ref="B184:B185"/>
    <mergeCell ref="B186:B187"/>
    <mergeCell ref="B188:B189"/>
    <mergeCell ref="B160:B161"/>
    <mergeCell ref="B162:B163"/>
    <mergeCell ref="B164:B165"/>
    <mergeCell ref="B144:B145"/>
    <mergeCell ref="B146:B147"/>
    <mergeCell ref="A124:A129"/>
    <mergeCell ref="A130:A135"/>
    <mergeCell ref="B134:B135"/>
    <mergeCell ref="A136:A141"/>
    <mergeCell ref="B136:B137"/>
    <mergeCell ref="B138:B139"/>
    <mergeCell ref="A142:A147"/>
    <mergeCell ref="B142:B143"/>
    <mergeCell ref="B130:B131"/>
    <mergeCell ref="B132:B133"/>
    <mergeCell ref="B116:B117"/>
    <mergeCell ref="B118:B119"/>
    <mergeCell ref="B120:B121"/>
    <mergeCell ref="B122:B123"/>
    <mergeCell ref="B124:B125"/>
    <mergeCell ref="B126:B127"/>
    <mergeCell ref="B128:B129"/>
    <mergeCell ref="B48:B49"/>
    <mergeCell ref="B50:B51"/>
    <mergeCell ref="B52:B53"/>
    <mergeCell ref="B54:B55"/>
    <mergeCell ref="A64:A69"/>
    <mergeCell ref="A70:A75"/>
    <mergeCell ref="B74:B75"/>
    <mergeCell ref="A22:A27"/>
    <mergeCell ref="A28:A33"/>
    <mergeCell ref="A34:A39"/>
    <mergeCell ref="A40:A45"/>
    <mergeCell ref="A46:A51"/>
    <mergeCell ref="A52:A57"/>
    <mergeCell ref="A58:A63"/>
    <mergeCell ref="B30:B31"/>
    <mergeCell ref="B32:B33"/>
    <mergeCell ref="B34:B35"/>
    <mergeCell ref="B36:B37"/>
    <mergeCell ref="B38:B39"/>
    <mergeCell ref="B40:B41"/>
    <mergeCell ref="B42:B43"/>
    <mergeCell ref="B44:B45"/>
    <mergeCell ref="B46:B47"/>
    <mergeCell ref="B24:B25"/>
    <mergeCell ref="B10:B11"/>
    <mergeCell ref="B12:B13"/>
    <mergeCell ref="A16:A21"/>
    <mergeCell ref="B16:B17"/>
    <mergeCell ref="B18:B19"/>
    <mergeCell ref="B20:B21"/>
    <mergeCell ref="B26:B27"/>
    <mergeCell ref="B28:B29"/>
    <mergeCell ref="L2:L3"/>
    <mergeCell ref="M2:N2"/>
    <mergeCell ref="A4:A9"/>
    <mergeCell ref="B4:B5"/>
    <mergeCell ref="B6:B7"/>
    <mergeCell ref="B8:B9"/>
    <mergeCell ref="A10:A15"/>
    <mergeCell ref="B14:B15"/>
    <mergeCell ref="B22:B23"/>
  </mergeCells>
  <dataValidations count="1">
    <dataValidation type="custom" allowBlank="1" showInputMessage="1" showErrorMessage="1" prompt="OEE..... - SUDAH ADA NAMA YANG SAMA " sqref="M4:M19" xr:uid="{00000000-0002-0000-0000-000000000000}">
      <formula1>COUNTIF($M$4:M4,M4)=1</formula1>
    </dataValidation>
  </dataValidations>
  <pageMargins left="0.75" right="0.75" top="1" bottom="1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Desember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thomas</cp:lastModifiedBy>
  <dcterms:modified xsi:type="dcterms:W3CDTF">2025-01-09T07:16:48Z</dcterms:modified>
</cp:coreProperties>
</file>